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615" windowWidth="15480" windowHeight="10050" activeTab="2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Descrizione!$B$2:$B$16</definedName>
    <definedName name="_xlnm.Print_Area" localSheetId="2">'Matrice Acquisti'!$B$2:$F$4</definedName>
    <definedName name="_xlnm.Print_Area" localSheetId="0">Titolo!$A$2:$A$10</definedName>
  </definedNames>
  <calcPr calcId="145621"/>
</workbook>
</file>

<file path=xl/calcChain.xml><?xml version="1.0" encoding="utf-8"?>
<calcChain xmlns="http://schemas.openxmlformats.org/spreadsheetml/2006/main">
  <c r="F7" i="1" l="1"/>
  <c r="D34" i="1" l="1"/>
  <c r="D37" i="1" s="1"/>
  <c r="F22" i="1"/>
  <c r="F9" i="1"/>
  <c r="F6" i="1"/>
  <c r="F8" i="1"/>
  <c r="F19" i="1"/>
  <c r="F18" i="1"/>
  <c r="F15" i="1"/>
  <c r="F12" i="1"/>
  <c r="F23" i="1" l="1"/>
  <c r="E35" i="1" s="1"/>
  <c r="F24" i="1"/>
  <c r="E32" i="1" l="1"/>
  <c r="E29" i="1"/>
  <c r="E28" i="1"/>
  <c r="E34" i="1" s="1"/>
  <c r="E37" i="1" s="1"/>
  <c r="E31" i="1"/>
  <c r="E30" i="1"/>
  <c r="E33" i="1"/>
  <c r="F25" i="1"/>
</calcChain>
</file>

<file path=xl/sharedStrings.xml><?xml version="1.0" encoding="utf-8"?>
<sst xmlns="http://schemas.openxmlformats.org/spreadsheetml/2006/main" count="91" uniqueCount="64">
  <si>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</si>
  <si>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</si>
  <si>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</si>
  <si>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</si>
  <si>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</si>
  <si>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</si>
  <si>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</si>
  <si>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</si>
  <si>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</si>
  <si>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 xml:space="preserve"> </t>
  </si>
  <si>
    <t>ASSE II -  INFRASTRUTTURE PER L’ISTRUZIONE</t>
  </si>
  <si>
    <t>PON-FESR “ PER LA SCUOLA - COMPETENZE E AMBIENTI PER L’APPRENDIMENTO”</t>
  </si>
  <si>
    <t>Click qui per la descrizione del progetto</t>
  </si>
  <si>
    <t>Click qui per la Matrice Acquisti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</si>
  <si>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</si>
  <si>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</si>
  <si>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</si>
  <si>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</si>
  <si>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</si>
  <si>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</si>
  <si>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</si>
  <si>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</si>
  <si>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</si>
  <si>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</si>
  <si>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</si>
  <si>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</si>
  <si>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</si>
  <si>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</si>
  <si>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Per 85% di € 20.000 avanzano</t>
  </si>
  <si>
    <t>Per 85% di € 24.000 avanzano</t>
  </si>
  <si>
    <t>Schermi interattivi e LIM</t>
  </si>
  <si>
    <t>Notebook, PC e tablet</t>
  </si>
  <si>
    <t>Schermi interattivi e non</t>
  </si>
  <si>
    <t>Attrezzature audio-video</t>
  </si>
  <si>
    <t>Document Camera 5 MPx con funzione di manipolazione oggetti 3D</t>
  </si>
  <si>
    <t>document camera portatile USB</t>
  </si>
  <si>
    <t>Arredi mobili e modulari</t>
  </si>
  <si>
    <t>Arredi</t>
  </si>
  <si>
    <t>Pc Desktop (PC fisso)</t>
  </si>
  <si>
    <t>OBIETTIVI E FINALITÀ DELLA SOLUZIONE</t>
  </si>
  <si>
    <t>LA SOLUZIONE È COMPOSTA DA:</t>
  </si>
  <si>
    <r>
      <t>n°1 document camera</t>
    </r>
    <r>
      <rPr>
        <sz val="11"/>
        <color theme="1"/>
        <rFont val="Arial"/>
        <family val="2"/>
      </rPr>
      <t xml:space="preserve"> per cattura e la visualizzazione interattiva dei contenuti. </t>
    </r>
  </si>
  <si>
    <t xml:space="preserve"> “SPAZI ALTERNATIVI PER L'APPRENDIMENTO"</t>
  </si>
  <si>
    <t>AZIONE 10.8.1.A3</t>
  </si>
  <si>
    <t>Ambienti Multimediali</t>
  </si>
  <si>
    <r>
      <rPr>
        <b/>
        <sz val="10"/>
        <color theme="1"/>
        <rFont val="Arial"/>
        <family val="2"/>
      </rPr>
      <t xml:space="preserve">Schermo interattivo ULTRA-HD 65”   </t>
    </r>
    <r>
      <rPr>
        <sz val="10"/>
        <color theme="1"/>
        <rFont val="Arial"/>
        <family val="2"/>
      </rPr>
      <t xml:space="preserve">
Risoluzione nativa 3840x2160 pixels, ovvero Ultra HD 4K reale. Diagonale pari a 65” in formato 16:9
Connessioni: 1 x HDMI, 1 x USB (touch), 1 Usb di servizio, Audio Out, Porta Rs-232. Contrasto 1400:1. Luminosità 360. Audio 2x10W. Pannello di controllo frontale con bottoni di standby, volume, selezione input. 
2 penne che si alloggiano direttamente sul monitor con riconoscimento automatico a loro sollevamento dall’alloggio (PEN TRAY integrato). Penne con ID integrato,  per differenziarne i colori in scrittura, rendendo autonomi i due utenti che le usano. Penne con CANCELLINO integrato che viene riconosciuto automaticamente. Il monitor deve essere a tecnologia ottica DViT™, in grado di riconoscere 4 punti di contatto (dito o penna) contemporaneamente. 
Lo Schermo interattivo ed il software forniti devono essere utilizzabili per la certificazione AICA “CERT-LIM Interactive Teacher”.</t>
    </r>
  </si>
  <si>
    <r>
      <rPr>
        <b/>
        <sz val="10"/>
        <color theme="1"/>
        <rFont val="Arial"/>
        <family val="2"/>
      </rPr>
      <t>PC integrato Core i5 con tastiera, mouse e Monitor LCD 28" Ultra-HD 4k.</t>
    </r>
    <r>
      <rPr>
        <sz val="10"/>
        <color theme="1"/>
        <rFont val="Arial"/>
        <family val="2"/>
      </rPr>
      <t xml:space="preserve"> RAM 8 GB, 240 GB SSD, WiFi 802.11 AC, Windows 10 pro, con serigrafia pubblicitaria fondi FESR indelebile.</t>
    </r>
  </si>
  <si>
    <r>
      <t xml:space="preserve">Tavolo Postazione docente ad angolo </t>
    </r>
    <r>
      <rPr>
        <sz val="10"/>
        <color theme="1"/>
        <rFont val="Arial"/>
        <family val="2"/>
      </rPr>
      <t>dim. cm 180x80x72 + Angolo tondo 90° + 100x80x72 ca. Struttura portante interamente in acciaio</t>
    </r>
  </si>
  <si>
    <r>
      <rPr>
        <b/>
        <sz val="10"/>
        <color theme="1"/>
        <rFont val="Arial"/>
        <family val="2"/>
      </rPr>
      <t>Poltroncina ergonomica imbottita</t>
    </r>
    <r>
      <rPr>
        <sz val="10"/>
        <color theme="1"/>
        <rFont val="Arial"/>
        <family val="2"/>
      </rPr>
      <t>, senza braccioli, su ruote</t>
    </r>
  </si>
  <si>
    <t>Laboratori mobili FAB LAB</t>
  </si>
  <si>
    <t>Macchinari per allestimento LAB FAB</t>
  </si>
  <si>
    <t>Scanner 3D fisso:
Area di lavoro 20,3 cm (DIAMETRO) x 20,3 cm (ALTEZZA)
ACCURATEZZA +- 2,0 mm. RISOLUZIONE 0,5 mm. Triangoli per modello 3D 200.000
Velocità di scansione 12 Minuti
Software incluso. Comprensivo di formazione e installazione.</t>
  </si>
  <si>
    <t>Stampante 3D tecnologia FDM. Area di stampa: 200mm di diametro x 400mm di altezza
Risoluzione degli assi x y:  12 micron
Risoluzione dell’asse z: 5 micron
Definizione di stampa: 50 micron
Diametro ugello estrusore: 0.4 mm (0.7 mm opzionale)
Filamenti utilizzabili: 1.75 mm di diametro (PLA, ABS, nylon, polimeri elastici, Polistirene, Laywood)
Velocità massima: 300 mm/s
Potenza Assorbita: 80W Stampa3D – 100W Piano Riscaldato
KIT ARGILLA (Pistone,Regolatore pressione,Estrusore per l’argilla,Supporto pistone,Tappini per estrusore
N.2 Pezzi Resina 350gr
Vaschetta resina
Comprensivo di formazione e installazione.</t>
  </si>
  <si>
    <t>SCANNER 3D PORTATILE: Volume di scansione Min: 0.2m x 0.2m x 0.2m Max: 3m x 3m x 3m
Range di lavoro Min: 0.35m Max: 3m
Profondità immagine 240(w) x 320(h) px
Spatial x/y resolution @ 0.5m 0.9mm
Depth resolution @ 0.5m 1mm
Interfaccia USB 2.0/USB 3.0
Formato Dati 16 bit
Massimo frame rate 30 fps
Misure immagini 240(w) x 320(h) px.Comprensivo di formazione e installazione.</t>
  </si>
  <si>
    <t>PLOTTER DA TAGLIO: Motore  Servomotore a controllo digitale
Meccanismo trascinamento del materiale da taglio
Larghezza del materiale caricabile  da 50 a 700 mm
Grandezza massima area di taglio  Larghezza: 584 mm  Lunghezza: 25 m
Velocità massima di taglio  500 mm/sec (tutte le direzioni)
Pressione della lama  da 30 a 350 gf
Risoluzione meccanica  0.0125 mm/passo
Risoluzione del software 0.025 mm/passo
Distanza di precisione: Errore di distanza percorsa inferiore a ±0.2%, o ±0.1 mm, qualsiasi sia la maggiore
Precisione di ripetizione ±0.1 mm o inferiore
Porta USB 2.0
Memoria di replot  2 MByte
Sistema di istruzione  CAMM-GL III. Comprensivo di formazione e installazione.</t>
  </si>
  <si>
    <t>PROGETTO FAB-LAB</t>
  </si>
  <si>
    <t xml:space="preserve">Realizzare uno spazio multifunzione per la realizzazione di prototipi tridimensionali, partendo dalla scansione di oggetti reali, con la modifica tramite software 3D, fino alla realizzazione di oggetti in vari materiali. </t>
  </si>
  <si>
    <r>
      <t xml:space="preserve">n°1 Stampante 3D </t>
    </r>
    <r>
      <rPr>
        <sz val="11"/>
        <color theme="1"/>
        <rFont val="Arial"/>
        <family val="2"/>
      </rPr>
      <t xml:space="preserve"> in grado di stampare sia plastica che argilla. </t>
    </r>
  </si>
  <si>
    <r>
      <t>n°1 plotter da taglio</t>
    </r>
    <r>
      <rPr>
        <sz val="11"/>
        <color theme="1"/>
        <rFont val="Arial"/>
        <family val="2"/>
      </rPr>
      <t xml:space="preserve"> per la realizzazione di adesivi da applicare sugli oggetti realizzati. </t>
    </r>
  </si>
  <si>
    <r>
      <t>n°1 Schermo Interattivo 65" Ultra- HD</t>
    </r>
    <r>
      <rPr>
        <sz val="11"/>
        <color theme="1"/>
        <rFont val="Arial"/>
        <family val="2"/>
      </rPr>
      <t xml:space="preserve"> per la spiegazione dei contenuti interattiva. </t>
    </r>
  </si>
  <si>
    <r>
      <t>n°1 PC con monitor LCD Ultra-HD integrato</t>
    </r>
    <r>
      <rPr>
        <sz val="11"/>
        <color theme="1"/>
        <rFont val="Arial"/>
        <family val="2"/>
      </rPr>
      <t xml:space="preserve"> per la elaborazione CAD.</t>
    </r>
  </si>
  <si>
    <r>
      <t>n°1 Scanner 3D automatico</t>
    </r>
    <r>
      <rPr>
        <sz val="11"/>
        <color theme="1"/>
        <rFont val="Arial"/>
        <family val="2"/>
      </rPr>
      <t xml:space="preserve"> per la scansione precisa di piccoli oggetti. </t>
    </r>
  </si>
  <si>
    <r>
      <t>n°1 Scanner 3D manuale</t>
    </r>
    <r>
      <rPr>
        <sz val="11"/>
        <color theme="1"/>
        <rFont val="Arial"/>
        <family val="2"/>
      </rPr>
      <t xml:space="preserve"> per la scansione di grandi oggetti. </t>
    </r>
  </si>
  <si>
    <r>
      <t>n°1 Tavolo ad angolo</t>
    </r>
    <r>
      <rPr>
        <sz val="11"/>
        <color theme="1"/>
        <rFont val="Arial"/>
        <family val="2"/>
      </rPr>
      <t xml:space="preserve"> per disporre comodamente tutte le attrezzature.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</si>
</sst>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400047</xdr:rowOff>
    </xdr:from>
    <xdr:to>
      <xdr:col>1</xdr:col>
      <xdr:colOff>6696000</xdr:colOff>
      <xdr:row>2</xdr:row>
      <xdr:rowOff>4029343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33422"/>
          <a:ext cx="6696000" cy="4029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</xdr:rowOff>
    </xdr:from>
    <xdr:to>
      <xdr:col>5</xdr:col>
      <xdr:colOff>1017300</xdr:colOff>
      <xdr:row>0</xdr:row>
      <xdr:rowOff>666870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"/>
          <a:ext cx="7380000" cy="66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6"/>
  <sheetViews>
    <sheetView workbookViewId="0">
      <selection activeCell="A10" sqref="A10"/>
    </sheetView>
  </sheetViews>
  <sheetFormatPr defaultRowHeight="15" x14ac:dyDescent="0.25"/>
  <cols>
    <col min="1" max="1" width="160.7109375" style="26" customWidth="1"/>
  </cols>
  <sheetData>
    <row r="2" spans="1:1" ht="27.75" x14ac:dyDescent="0.4">
      <c r="A2" s="25" t="s">
        <v>11</v>
      </c>
    </row>
    <row r="3" spans="1:1" x14ac:dyDescent="0.25">
      <c r="A3" s="26" t="s">
        <v>9</v>
      </c>
    </row>
    <row r="4" spans="1:1" ht="27.75" x14ac:dyDescent="0.4">
      <c r="A4" s="25" t="s">
        <v>10</v>
      </c>
    </row>
    <row r="6" spans="1:1" ht="27.75" x14ac:dyDescent="0.4">
      <c r="A6" s="25" t="s">
        <v>43</v>
      </c>
    </row>
    <row r="7" spans="1:1" ht="27.75" x14ac:dyDescent="0.4">
      <c r="A7" s="27" t="s">
        <v>44</v>
      </c>
    </row>
    <row r="8" spans="1:1" ht="13.5" customHeight="1" x14ac:dyDescent="0.4">
      <c r="A8" s="27"/>
    </row>
    <row r="10" spans="1:1" ht="27" x14ac:dyDescent="0.35">
      <c r="A10" s="28" t="s">
        <v>42</v>
      </c>
    </row>
    <row r="14" spans="1:1" ht="26.25" x14ac:dyDescent="0.4">
      <c r="A14" s="29" t="s">
        <v>12</v>
      </c>
    </row>
    <row r="16" spans="1:1" ht="26.25" x14ac:dyDescent="0.4">
      <c r="A16" s="29" t="s">
        <v>13</v>
      </c>
    </row>
  </sheetData>
  <hyperlinks>
    <hyperlink ref="A14" location="Descrizione!A1" display="Click qui per la descrizione del progetto"/>
    <hyperlink ref="A16" location="'Matrice Acquisti'!A1" display="Click qui per la Matrice Acquisti"/>
  </hyperlink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7"/>
  <sheetViews>
    <sheetView topLeftCell="A13" workbookViewId="0">
      <selection activeCell="B18" sqref="B18"/>
    </sheetView>
  </sheetViews>
  <sheetFormatPr defaultRowHeight="15" x14ac:dyDescent="0.25"/>
  <cols>
    <col min="2" max="2" width="100.7109375" customWidth="1"/>
  </cols>
  <sheetData>
    <row r="1" spans="2:2" ht="26.25" x14ac:dyDescent="0.4">
      <c r="B1" s="29" t="s">
        <v>13</v>
      </c>
    </row>
    <row r="2" spans="2:2" ht="31.5" x14ac:dyDescent="0.5">
      <c r="B2" s="44" t="s">
        <v>55</v>
      </c>
    </row>
    <row r="3" spans="2:2" ht="318.75" customHeight="1" x14ac:dyDescent="0.25">
      <c r="B3" s="31"/>
    </row>
    <row r="4" spans="2:2" ht="18" x14ac:dyDescent="0.25">
      <c r="B4" s="59" t="s">
        <v>39</v>
      </c>
    </row>
    <row r="5" spans="2:2" ht="42.75" x14ac:dyDescent="0.25">
      <c r="B5" s="62" t="s">
        <v>56</v>
      </c>
    </row>
    <row r="6" spans="2:2" ht="18" x14ac:dyDescent="0.25">
      <c r="B6" s="60"/>
    </row>
    <row r="7" spans="2:2" ht="18" x14ac:dyDescent="0.25">
      <c r="B7" s="59" t="s">
        <v>40</v>
      </c>
    </row>
    <row r="8" spans="2:2" x14ac:dyDescent="0.25">
      <c r="B8" s="61" t="s">
        <v>57</v>
      </c>
    </row>
    <row r="9" spans="2:2" s="58" customFormat="1" x14ac:dyDescent="0.25">
      <c r="B9" s="61" t="s">
        <v>58</v>
      </c>
    </row>
    <row r="10" spans="2:2" s="58" customFormat="1" x14ac:dyDescent="0.25">
      <c r="B10" s="61" t="s">
        <v>59</v>
      </c>
    </row>
    <row r="11" spans="2:2" s="58" customFormat="1" x14ac:dyDescent="0.25">
      <c r="B11" s="61" t="s">
        <v>60</v>
      </c>
    </row>
    <row r="12" spans="2:2" s="58" customFormat="1" x14ac:dyDescent="0.25">
      <c r="B12" s="61" t="s">
        <v>61</v>
      </c>
    </row>
    <row r="13" spans="2:2" s="58" customFormat="1" x14ac:dyDescent="0.25">
      <c r="B13" s="61" t="s">
        <v>62</v>
      </c>
    </row>
    <row r="14" spans="2:2" s="58" customFormat="1" x14ac:dyDescent="0.25">
      <c r="B14" s="61" t="s">
        <v>41</v>
      </c>
    </row>
    <row r="15" spans="2:2" s="58" customFormat="1" x14ac:dyDescent="0.25">
      <c r="B15" s="61" t="s">
        <v>63</v>
      </c>
    </row>
    <row r="16" spans="2:2" x14ac:dyDescent="0.25">
      <c r="B16" s="62"/>
    </row>
    <row r="17" spans="2:2" x14ac:dyDescent="0.25">
      <c r="B17" s="9"/>
    </row>
    <row r="18" spans="2:2" ht="26.25" x14ac:dyDescent="0.4">
      <c r="B18" s="29" t="s">
        <v>13</v>
      </c>
    </row>
    <row r="19" spans="2:2" ht="18" x14ac:dyDescent="0.25">
      <c r="B19" s="31"/>
    </row>
    <row r="20" spans="2:2" ht="18" x14ac:dyDescent="0.25">
      <c r="B20" s="30"/>
    </row>
    <row r="21" spans="2:2" x14ac:dyDescent="0.25">
      <c r="B21" s="32"/>
    </row>
    <row r="22" spans="2:2" x14ac:dyDescent="0.25">
      <c r="B22" s="32"/>
    </row>
    <row r="23" spans="2:2" ht="15.75" x14ac:dyDescent="0.25">
      <c r="B23" s="37"/>
    </row>
    <row r="24" spans="2:2" ht="15.75" x14ac:dyDescent="0.25">
      <c r="B24" s="37"/>
    </row>
    <row r="25" spans="2:2" ht="18" x14ac:dyDescent="0.25">
      <c r="B25" s="30"/>
    </row>
    <row r="26" spans="2:2" ht="15.75" x14ac:dyDescent="0.25">
      <c r="B26" s="34"/>
    </row>
    <row r="27" spans="2:2" x14ac:dyDescent="0.25">
      <c r="B27" s="33"/>
    </row>
    <row r="28" spans="2:2" x14ac:dyDescent="0.25">
      <c r="B28" s="33"/>
    </row>
    <row r="29" spans="2:2" x14ac:dyDescent="0.25">
      <c r="B29" s="33"/>
    </row>
    <row r="30" spans="2:2" x14ac:dyDescent="0.25">
      <c r="B30" s="33"/>
    </row>
    <row r="31" spans="2:2" ht="15.75" x14ac:dyDescent="0.25">
      <c r="B31" s="34"/>
    </row>
    <row r="32" spans="2:2" x14ac:dyDescent="0.25">
      <c r="B32" s="33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ht="15.75" x14ac:dyDescent="0.25">
      <c r="B36" s="34"/>
    </row>
    <row r="37" spans="2:2" x14ac:dyDescent="0.25">
      <c r="B37" s="33"/>
    </row>
    <row r="38" spans="2:2" x14ac:dyDescent="0.25">
      <c r="B38" s="33"/>
    </row>
    <row r="39" spans="2:2" x14ac:dyDescent="0.25">
      <c r="B39" s="33"/>
    </row>
    <row r="40" spans="2:2" x14ac:dyDescent="0.25">
      <c r="B40" s="33"/>
    </row>
    <row r="41" spans="2:2" x14ac:dyDescent="0.25">
      <c r="B41" s="33"/>
    </row>
    <row r="42" spans="2:2" x14ac:dyDescent="0.25">
      <c r="B42" s="33"/>
    </row>
    <row r="43" spans="2:2" ht="15.75" x14ac:dyDescent="0.25">
      <c r="B43" s="34"/>
    </row>
    <row r="44" spans="2:2" x14ac:dyDescent="0.25">
      <c r="B44" s="33"/>
    </row>
    <row r="45" spans="2:2" x14ac:dyDescent="0.25">
      <c r="B45" s="32"/>
    </row>
    <row r="46" spans="2:2" x14ac:dyDescent="0.25">
      <c r="B46" s="33"/>
    </row>
    <row r="47" spans="2:2" x14ac:dyDescent="0.25">
      <c r="B47" s="33"/>
    </row>
    <row r="48" spans="2:2" x14ac:dyDescent="0.25">
      <c r="B48" s="33"/>
    </row>
    <row r="49" spans="2:2" x14ac:dyDescent="0.25">
      <c r="B49" s="33"/>
    </row>
    <row r="50" spans="2:2" x14ac:dyDescent="0.25">
      <c r="B50" s="35"/>
    </row>
    <row r="51" spans="2:2" ht="15.75" x14ac:dyDescent="0.25">
      <c r="B51" s="34"/>
    </row>
    <row r="52" spans="2:2" x14ac:dyDescent="0.25">
      <c r="B52" s="33"/>
    </row>
    <row r="53" spans="2:2" x14ac:dyDescent="0.25">
      <c r="B53" s="32"/>
    </row>
    <row r="54" spans="2:2" x14ac:dyDescent="0.25">
      <c r="B54" s="33"/>
    </row>
    <row r="55" spans="2:2" x14ac:dyDescent="0.25">
      <c r="B55" s="33"/>
    </row>
    <row r="56" spans="2:2" x14ac:dyDescent="0.25">
      <c r="B56" s="33"/>
    </row>
    <row r="57" spans="2:2" x14ac:dyDescent="0.25">
      <c r="B57" s="33"/>
    </row>
    <row r="58" spans="2:2" ht="15.75" x14ac:dyDescent="0.25">
      <c r="B58" s="34"/>
    </row>
    <row r="59" spans="2:2" x14ac:dyDescent="0.25">
      <c r="B59" s="33"/>
    </row>
    <row r="60" spans="2:2" x14ac:dyDescent="0.25">
      <c r="B60" s="32"/>
    </row>
    <row r="61" spans="2:2" x14ac:dyDescent="0.25">
      <c r="B61" s="33"/>
    </row>
    <row r="62" spans="2:2" x14ac:dyDescent="0.25">
      <c r="B62" s="33"/>
    </row>
    <row r="63" spans="2:2" ht="15.75" x14ac:dyDescent="0.25">
      <c r="B63" s="36"/>
    </row>
    <row r="64" spans="2:2" ht="15.75" x14ac:dyDescent="0.25">
      <c r="B64" s="34"/>
    </row>
    <row r="65" spans="2:2" x14ac:dyDescent="0.25">
      <c r="B65" s="33"/>
    </row>
    <row r="66" spans="2:2" x14ac:dyDescent="0.25">
      <c r="B66" s="32"/>
    </row>
    <row r="67" spans="2:2" x14ac:dyDescent="0.25">
      <c r="B67" s="33"/>
    </row>
    <row r="68" spans="2:2" x14ac:dyDescent="0.25">
      <c r="B68" s="33"/>
    </row>
    <row r="69" spans="2:2" x14ac:dyDescent="0.25">
      <c r="B69" s="32"/>
    </row>
    <row r="70" spans="2:2" x14ac:dyDescent="0.25">
      <c r="B70" s="33"/>
    </row>
    <row r="71" spans="2:2" x14ac:dyDescent="0.25">
      <c r="B71" s="33"/>
    </row>
    <row r="72" spans="2:2" x14ac:dyDescent="0.25">
      <c r="B72" s="33"/>
    </row>
    <row r="73" spans="2:2" x14ac:dyDescent="0.25">
      <c r="B73" s="33"/>
    </row>
    <row r="74" spans="2:2" ht="20.25" x14ac:dyDescent="0.25">
      <c r="B74" s="38"/>
    </row>
    <row r="75" spans="2:2" ht="15.75" x14ac:dyDescent="0.25">
      <c r="B75" s="34"/>
    </row>
    <row r="76" spans="2:2" x14ac:dyDescent="0.25">
      <c r="B76" s="39"/>
    </row>
    <row r="77" spans="2:2" x14ac:dyDescent="0.25">
      <c r="B77" s="40"/>
    </row>
    <row r="78" spans="2:2" x14ac:dyDescent="0.25">
      <c r="B78" s="41"/>
    </row>
    <row r="79" spans="2:2" x14ac:dyDescent="0.25">
      <c r="B79" s="42"/>
    </row>
    <row r="80" spans="2:2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3"/>
    </row>
    <row r="84" spans="2:2" x14ac:dyDescent="0.25">
      <c r="B84" s="43"/>
    </row>
    <row r="85" spans="2:2" x14ac:dyDescent="0.25">
      <c r="B85" s="43"/>
    </row>
    <row r="86" spans="2:2" x14ac:dyDescent="0.25">
      <c r="B86" s="42"/>
    </row>
    <row r="87" spans="2:2" x14ac:dyDescent="0.25">
      <c r="B87" s="42"/>
    </row>
  </sheetData>
  <hyperlinks>
    <hyperlink ref="B1" location="'Matrice Acquisti'!A1" display="Click qui per la Matrice Acquisti"/>
    <hyperlink ref="B18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tabSelected="1" workbookViewId="0"/>
  </sheetViews>
  <sheetFormatPr defaultColWidth="9" defaultRowHeight="15" x14ac:dyDescent="0.25"/>
  <cols>
    <col min="1" max="1" width="9" style="58"/>
    <col min="2" max="2" width="18.28515625" style="58" customWidth="1"/>
    <col min="3" max="3" width="50.7109375" style="2" customWidth="1"/>
    <col min="4" max="4" width="10.7109375" style="2" customWidth="1"/>
    <col min="5" max="5" width="15.7109375" style="3" customWidth="1"/>
    <col min="6" max="6" width="15.7109375" style="2" customWidth="1"/>
    <col min="7" max="7" width="9" style="2" customWidth="1"/>
    <col min="8" max="16384" width="9" style="58"/>
  </cols>
  <sheetData>
    <row r="1" spans="2:7" ht="64.5" customHeight="1" x14ac:dyDescent="0.25">
      <c r="B1" s="68"/>
      <c r="C1" s="68"/>
      <c r="D1" s="68"/>
      <c r="E1" s="68"/>
      <c r="F1" s="68"/>
    </row>
    <row r="2" spans="2:7" ht="41.25" customHeight="1" x14ac:dyDescent="0.25">
      <c r="B2" s="69" t="s">
        <v>55</v>
      </c>
      <c r="C2" s="69"/>
      <c r="D2" s="69"/>
      <c r="E2" s="69"/>
      <c r="F2" s="69"/>
      <c r="G2" s="7"/>
    </row>
    <row r="3" spans="2:7" ht="15" customHeight="1" x14ac:dyDescent="0.25">
      <c r="B3" s="70" t="s">
        <v>0</v>
      </c>
      <c r="C3" s="70"/>
      <c r="D3" s="70"/>
      <c r="E3" s="70"/>
      <c r="F3" s="70"/>
      <c r="G3" s="8"/>
    </row>
    <row r="4" spans="2:7" s="4" customFormat="1" ht="15.75" x14ac:dyDescent="0.25">
      <c r="B4" s="65" t="s">
        <v>49</v>
      </c>
      <c r="C4" s="66"/>
      <c r="D4" s="66"/>
      <c r="E4" s="66"/>
      <c r="F4" s="67"/>
      <c r="G4" s="58"/>
    </row>
    <row r="5" spans="2:7" s="4" customFormat="1" x14ac:dyDescent="0.25">
      <c r="B5" s="16" t="s">
        <v>20</v>
      </c>
      <c r="C5" s="16" t="s">
        <v>1</v>
      </c>
      <c r="D5" s="17" t="s">
        <v>2</v>
      </c>
      <c r="E5" s="17" t="s">
        <v>3</v>
      </c>
      <c r="F5" s="17" t="s">
        <v>4</v>
      </c>
      <c r="G5" s="58"/>
    </row>
    <row r="6" spans="2:7" s="4" customFormat="1" ht="204" x14ac:dyDescent="0.25">
      <c r="B6" s="55" t="s">
        <v>50</v>
      </c>
      <c r="C6" s="55" t="s">
        <v>52</v>
      </c>
      <c r="D6" s="56">
        <v>1</v>
      </c>
      <c r="E6" s="57">
        <v>5100</v>
      </c>
      <c r="F6" s="64">
        <f t="shared" ref="F6:F9" si="0">(D6*E6)</f>
        <v>5100</v>
      </c>
      <c r="G6" s="58"/>
    </row>
    <row r="7" spans="2:7" s="4" customFormat="1" ht="216.75" x14ac:dyDescent="0.25">
      <c r="B7" s="55" t="s">
        <v>50</v>
      </c>
      <c r="C7" s="55" t="s">
        <v>54</v>
      </c>
      <c r="D7" s="56">
        <v>1</v>
      </c>
      <c r="E7" s="57">
        <v>2220</v>
      </c>
      <c r="F7" s="64">
        <f t="shared" si="0"/>
        <v>2220</v>
      </c>
      <c r="G7" s="58"/>
    </row>
    <row r="8" spans="2:7" s="4" customFormat="1" ht="89.25" x14ac:dyDescent="0.25">
      <c r="B8" s="55" t="s">
        <v>50</v>
      </c>
      <c r="C8" s="55" t="s">
        <v>51</v>
      </c>
      <c r="D8" s="56">
        <v>1</v>
      </c>
      <c r="E8" s="57">
        <v>1580</v>
      </c>
      <c r="F8" s="64">
        <f>(D8*E8)</f>
        <v>1580</v>
      </c>
      <c r="G8" s="58"/>
    </row>
    <row r="9" spans="2:7" s="4" customFormat="1" ht="140.25" x14ac:dyDescent="0.25">
      <c r="B9" s="55" t="s">
        <v>50</v>
      </c>
      <c r="C9" s="55" t="s">
        <v>53</v>
      </c>
      <c r="D9" s="56">
        <v>1</v>
      </c>
      <c r="E9" s="57">
        <v>680</v>
      </c>
      <c r="F9" s="64">
        <f t="shared" si="0"/>
        <v>680</v>
      </c>
      <c r="G9" s="58"/>
    </row>
    <row r="10" spans="2:7" s="4" customFormat="1" ht="15.75" x14ac:dyDescent="0.25">
      <c r="B10" s="65" t="s">
        <v>30</v>
      </c>
      <c r="C10" s="66"/>
      <c r="D10" s="66"/>
      <c r="E10" s="66"/>
      <c r="F10" s="67"/>
      <c r="G10" s="58"/>
    </row>
    <row r="11" spans="2:7" s="4" customFormat="1" x14ac:dyDescent="0.25">
      <c r="B11" s="16" t="s">
        <v>20</v>
      </c>
      <c r="C11" s="16" t="s">
        <v>1</v>
      </c>
      <c r="D11" s="17" t="s">
        <v>2</v>
      </c>
      <c r="E11" s="17" t="s">
        <v>3</v>
      </c>
      <c r="F11" s="17" t="s">
        <v>4</v>
      </c>
      <c r="G11" s="58"/>
    </row>
    <row r="12" spans="2:7" s="4" customFormat="1" ht="242.25" x14ac:dyDescent="0.25">
      <c r="B12" s="55" t="s">
        <v>32</v>
      </c>
      <c r="C12" s="55" t="s">
        <v>45</v>
      </c>
      <c r="D12" s="56">
        <v>1</v>
      </c>
      <c r="E12" s="57">
        <v>4330</v>
      </c>
      <c r="F12" s="57">
        <f>(D12*E12)</f>
        <v>4330</v>
      </c>
      <c r="G12" s="58"/>
    </row>
    <row r="13" spans="2:7" s="4" customFormat="1" ht="15.75" x14ac:dyDescent="0.25">
      <c r="B13" s="65" t="s">
        <v>31</v>
      </c>
      <c r="C13" s="66"/>
      <c r="D13" s="66"/>
      <c r="E13" s="66"/>
      <c r="F13" s="67"/>
      <c r="G13" s="58"/>
    </row>
    <row r="14" spans="2:7" s="4" customFormat="1" x14ac:dyDescent="0.25">
      <c r="B14" s="16" t="s">
        <v>20</v>
      </c>
      <c r="C14" s="16" t="s">
        <v>1</v>
      </c>
      <c r="D14" s="17" t="s">
        <v>2</v>
      </c>
      <c r="E14" s="17" t="s">
        <v>3</v>
      </c>
      <c r="F14" s="17" t="s">
        <v>4</v>
      </c>
      <c r="G14" s="58"/>
    </row>
    <row r="15" spans="2:7" s="4" customFormat="1" ht="51" x14ac:dyDescent="0.25">
      <c r="B15" s="55" t="s">
        <v>38</v>
      </c>
      <c r="C15" s="55" t="s">
        <v>46</v>
      </c>
      <c r="D15" s="56">
        <v>1</v>
      </c>
      <c r="E15" s="57">
        <v>1700</v>
      </c>
      <c r="F15" s="57">
        <f>(D15*E15)</f>
        <v>1700</v>
      </c>
      <c r="G15" s="58"/>
    </row>
    <row r="16" spans="2:7" s="4" customFormat="1" ht="15.75" x14ac:dyDescent="0.25">
      <c r="B16" s="65" t="s">
        <v>37</v>
      </c>
      <c r="C16" s="66"/>
      <c r="D16" s="66"/>
      <c r="E16" s="66"/>
      <c r="F16" s="67"/>
      <c r="G16" s="58"/>
    </row>
    <row r="17" spans="2:7" s="4" customFormat="1" x14ac:dyDescent="0.25">
      <c r="B17" s="16" t="s">
        <v>20</v>
      </c>
      <c r="C17" s="16" t="s">
        <v>1</v>
      </c>
      <c r="D17" s="17" t="s">
        <v>2</v>
      </c>
      <c r="E17" s="17" t="s">
        <v>3</v>
      </c>
      <c r="F17" s="17" t="s">
        <v>4</v>
      </c>
      <c r="G17" s="58"/>
    </row>
    <row r="18" spans="2:7" s="4" customFormat="1" ht="38.25" x14ac:dyDescent="0.25">
      <c r="B18" s="55" t="s">
        <v>36</v>
      </c>
      <c r="C18" s="63" t="s">
        <v>47</v>
      </c>
      <c r="D18" s="56">
        <v>1</v>
      </c>
      <c r="E18" s="57">
        <v>500</v>
      </c>
      <c r="F18" s="57">
        <f>(D18*E18)</f>
        <v>500</v>
      </c>
      <c r="G18" s="58"/>
    </row>
    <row r="19" spans="2:7" s="4" customFormat="1" ht="25.5" x14ac:dyDescent="0.25">
      <c r="B19" s="55" t="s">
        <v>36</v>
      </c>
      <c r="C19" s="55" t="s">
        <v>48</v>
      </c>
      <c r="D19" s="56">
        <v>1</v>
      </c>
      <c r="E19" s="57">
        <v>80</v>
      </c>
      <c r="F19" s="57">
        <f>(D19*E19)</f>
        <v>80</v>
      </c>
      <c r="G19" s="58"/>
    </row>
    <row r="20" spans="2:7" s="4" customFormat="1" ht="15" customHeight="1" x14ac:dyDescent="0.25">
      <c r="B20" s="65" t="s">
        <v>33</v>
      </c>
      <c r="C20" s="66"/>
      <c r="D20" s="66"/>
      <c r="E20" s="66"/>
      <c r="F20" s="67"/>
      <c r="G20" s="58"/>
    </row>
    <row r="21" spans="2:7" s="4" customFormat="1" x14ac:dyDescent="0.25">
      <c r="B21" s="16" t="s">
        <v>20</v>
      </c>
      <c r="C21" s="16" t="s">
        <v>1</v>
      </c>
      <c r="D21" s="17" t="s">
        <v>2</v>
      </c>
      <c r="E21" s="17" t="s">
        <v>3</v>
      </c>
      <c r="F21" s="17" t="s">
        <v>4</v>
      </c>
      <c r="G21" s="58"/>
    </row>
    <row r="22" spans="2:7" s="4" customFormat="1" ht="25.5" x14ac:dyDescent="0.2">
      <c r="B22" s="55" t="s">
        <v>35</v>
      </c>
      <c r="C22" s="55" t="s">
        <v>34</v>
      </c>
      <c r="D22" s="56">
        <v>1</v>
      </c>
      <c r="E22" s="57">
        <v>810</v>
      </c>
      <c r="F22" s="57">
        <f t="shared" ref="F22" si="1">(D22*E22)</f>
        <v>810</v>
      </c>
      <c r="G22" s="6"/>
    </row>
    <row r="23" spans="2:7" s="4" customFormat="1" ht="25.5" x14ac:dyDescent="0.2">
      <c r="B23" s="18" t="s">
        <v>5</v>
      </c>
      <c r="C23" s="18"/>
      <c r="D23" s="19"/>
      <c r="E23" s="20"/>
      <c r="F23" s="20">
        <f>SUM(F6:F22)</f>
        <v>17000</v>
      </c>
      <c r="G23" s="6"/>
    </row>
    <row r="24" spans="2:7" s="4" customFormat="1" x14ac:dyDescent="0.2">
      <c r="D24" s="4" t="s">
        <v>28</v>
      </c>
      <c r="F24" s="54">
        <f>17000-F23</f>
        <v>0</v>
      </c>
      <c r="G24" s="6"/>
    </row>
    <row r="25" spans="2:7" s="4" customFormat="1" x14ac:dyDescent="0.2">
      <c r="C25" s="1"/>
      <c r="D25" s="4" t="s">
        <v>29</v>
      </c>
      <c r="E25" s="3"/>
      <c r="F25" s="54">
        <f>20400-F23</f>
        <v>3400</v>
      </c>
      <c r="G25" s="6"/>
    </row>
    <row r="26" spans="2:7" s="4" customFormat="1" x14ac:dyDescent="0.2">
      <c r="C26" s="1"/>
      <c r="D26" s="2"/>
      <c r="E26" s="3"/>
      <c r="F26" s="11"/>
      <c r="G26" s="6"/>
    </row>
    <row r="27" spans="2:7" s="5" customFormat="1" ht="25.5" x14ac:dyDescent="0.25">
      <c r="C27" s="12" t="s">
        <v>7</v>
      </c>
      <c r="D27" s="24" t="s">
        <v>6</v>
      </c>
      <c r="E27" s="13" t="s">
        <v>8</v>
      </c>
      <c r="F27" s="10"/>
    </row>
    <row r="28" spans="2:7" s="5" customFormat="1" ht="12.75" x14ac:dyDescent="0.25">
      <c r="C28" s="49" t="s">
        <v>14</v>
      </c>
      <c r="D28" s="50">
        <v>0.02</v>
      </c>
      <c r="E28" s="51">
        <f>$E$35/$D$35*D28</f>
        <v>400</v>
      </c>
      <c r="F28" s="10"/>
    </row>
    <row r="29" spans="2:7" s="5" customFormat="1" ht="12.75" x14ac:dyDescent="0.25">
      <c r="C29" s="49" t="s">
        <v>15</v>
      </c>
      <c r="D29" s="50">
        <v>0.02</v>
      </c>
      <c r="E29" s="51">
        <f t="shared" ref="E29:E33" si="2">$E$35/$D$35*D29</f>
        <v>400</v>
      </c>
      <c r="F29" s="10"/>
    </row>
    <row r="30" spans="2:7" s="5" customFormat="1" ht="12.75" x14ac:dyDescent="0.25">
      <c r="C30" s="49" t="s">
        <v>16</v>
      </c>
      <c r="D30" s="50">
        <v>0.06</v>
      </c>
      <c r="E30" s="51">
        <f t="shared" si="2"/>
        <v>1200</v>
      </c>
      <c r="F30" s="10"/>
    </row>
    <row r="31" spans="2:7" s="5" customFormat="1" ht="12.75" x14ac:dyDescent="0.25">
      <c r="C31" s="49" t="s">
        <v>17</v>
      </c>
      <c r="D31" s="52">
        <v>0.02</v>
      </c>
      <c r="E31" s="51">
        <f t="shared" si="2"/>
        <v>400</v>
      </c>
      <c r="F31" s="10"/>
    </row>
    <row r="32" spans="2:7" s="5" customFormat="1" ht="12.75" x14ac:dyDescent="0.25">
      <c r="C32" s="49" t="s">
        <v>18</v>
      </c>
      <c r="D32" s="52">
        <v>0.01</v>
      </c>
      <c r="E32" s="51">
        <f t="shared" si="2"/>
        <v>200</v>
      </c>
      <c r="F32" s="10"/>
    </row>
    <row r="33" spans="3:7" s="5" customFormat="1" ht="12.75" x14ac:dyDescent="0.25">
      <c r="C33" s="49" t="s">
        <v>19</v>
      </c>
      <c r="D33" s="52">
        <v>0.02</v>
      </c>
      <c r="E33" s="51">
        <f t="shared" si="2"/>
        <v>400</v>
      </c>
      <c r="F33" s="10"/>
    </row>
    <row r="34" spans="3:7" s="5" customFormat="1" ht="12.75" x14ac:dyDescent="0.25">
      <c r="C34" s="45" t="s">
        <v>21</v>
      </c>
      <c r="D34" s="46">
        <f>SUM(D28:D33)</f>
        <v>0.15</v>
      </c>
      <c r="E34" s="47">
        <f>SUM(E28:E33)</f>
        <v>3000</v>
      </c>
      <c r="F34" s="10"/>
    </row>
    <row r="35" spans="3:7" s="5" customFormat="1" ht="25.5" x14ac:dyDescent="0.2">
      <c r="C35" s="21" t="s">
        <v>22</v>
      </c>
      <c r="D35" s="48">
        <v>0.85</v>
      </c>
      <c r="E35" s="47">
        <f>F23</f>
        <v>17000</v>
      </c>
      <c r="F35" s="2"/>
      <c r="G35" s="10"/>
    </row>
    <row r="36" spans="3:7" x14ac:dyDescent="0.25">
      <c r="C36" s="21" t="s">
        <v>23</v>
      </c>
      <c r="D36" s="22"/>
      <c r="E36" s="23">
        <v>0</v>
      </c>
    </row>
    <row r="37" spans="3:7" x14ac:dyDescent="0.25">
      <c r="C37" s="12" t="s">
        <v>24</v>
      </c>
      <c r="D37" s="14">
        <f>SUM(D34:D35)</f>
        <v>1</v>
      </c>
      <c r="E37" s="15">
        <f>SUM(E34:E35)</f>
        <v>20000</v>
      </c>
    </row>
    <row r="39" spans="3:7" x14ac:dyDescent="0.25">
      <c r="C39" s="53" t="s">
        <v>25</v>
      </c>
    </row>
    <row r="40" spans="3:7" x14ac:dyDescent="0.25">
      <c r="C40" s="9" t="s">
        <v>26</v>
      </c>
    </row>
    <row r="41" spans="3:7" x14ac:dyDescent="0.25">
      <c r="C41" s="9" t="s">
        <v>27</v>
      </c>
    </row>
    <row r="49" spans="3:7" x14ac:dyDescent="0.25">
      <c r="C49" s="58"/>
      <c r="D49" s="58"/>
      <c r="E49" s="58"/>
      <c r="F49" s="58"/>
      <c r="G49" s="58"/>
    </row>
    <row r="59" spans="3:7" x14ac:dyDescent="0.25">
      <c r="C59" s="58"/>
      <c r="D59" s="58"/>
      <c r="E59" s="58"/>
      <c r="F59" s="58"/>
      <c r="G59" s="58"/>
    </row>
    <row r="61" spans="3:7" x14ac:dyDescent="0.25">
      <c r="C61" s="58"/>
      <c r="D61" s="58"/>
      <c r="E61" s="58"/>
      <c r="F61" s="58"/>
      <c r="G61" s="58"/>
    </row>
    <row r="63" spans="3:7" x14ac:dyDescent="0.25">
      <c r="C63" s="58"/>
      <c r="D63" s="58"/>
      <c r="E63" s="58"/>
      <c r="F63" s="58"/>
      <c r="G63" s="58"/>
    </row>
    <row r="65" spans="3:7" x14ac:dyDescent="0.25">
      <c r="C65" s="58"/>
      <c r="D65" s="58"/>
      <c r="E65" s="58"/>
      <c r="F65" s="58"/>
      <c r="G65" s="58"/>
    </row>
    <row r="67" spans="3:7" x14ac:dyDescent="0.25">
      <c r="C67" s="58"/>
      <c r="D67" s="58"/>
      <c r="E67" s="58"/>
      <c r="F67" s="58"/>
      <c r="G67" s="58"/>
    </row>
    <row r="69" spans="3:7" x14ac:dyDescent="0.25">
      <c r="C69" s="58"/>
      <c r="D69" s="58"/>
      <c r="E69" s="58"/>
      <c r="F69" s="58"/>
      <c r="G69" s="58"/>
    </row>
    <row r="71" spans="3:7" x14ac:dyDescent="0.25">
      <c r="C71" s="58"/>
      <c r="D71" s="58"/>
      <c r="E71" s="58"/>
      <c r="F71" s="58"/>
      <c r="G71" s="58"/>
    </row>
    <row r="73" spans="3:7" x14ac:dyDescent="0.25">
      <c r="C73" s="58"/>
      <c r="D73" s="58"/>
      <c r="E73" s="58"/>
      <c r="F73" s="58"/>
      <c r="G73" s="58"/>
    </row>
    <row r="75" spans="3:7" x14ac:dyDescent="0.25">
      <c r="C75" s="58"/>
      <c r="D75" s="58"/>
      <c r="E75" s="58"/>
      <c r="F75" s="58"/>
      <c r="G75" s="58"/>
    </row>
    <row r="77" spans="3:7" x14ac:dyDescent="0.25">
      <c r="C77" s="58"/>
      <c r="D77" s="58"/>
      <c r="E77" s="58"/>
      <c r="F77" s="58"/>
      <c r="G77" s="58"/>
    </row>
  </sheetData>
  <mergeCells count="8">
    <mergeCell ref="B20:F20"/>
    <mergeCell ref="B16:F16"/>
    <mergeCell ref="B4:F4"/>
    <mergeCell ref="B1:F1"/>
    <mergeCell ref="B10:F10"/>
    <mergeCell ref="B2:F2"/>
    <mergeCell ref="B13:F13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2016-05-21T07:11:49Z</dcterms:modified>
</cp:coreProperties>
</file>