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Questa_cartella_di_lavoro" defaultThemeVersion="124226"/>
  <bookViews>
    <workbookView xWindow="210" yWindow="735" windowWidth="15480" windowHeight="9930"/>
  </bookViews>
  <sheets>
    <sheet name="Progetto" sheetId="2" r:id="rId1"/>
    <sheet name="Moduli" sheetId="1" r:id="rId2"/>
    <sheet name="Spese Generali" sheetId="3" r:id="rId3"/>
  </sheets>
  <definedNames>
    <definedName name="_xlnm.Print_Area" localSheetId="1">Moduli!$B$2:$G$2</definedName>
  </definedNames>
  <calcPr calcId="152511" concurrentCalc="0"/>
</workbook>
</file>

<file path=xl/calcChain.xml><?xml version="1.0" encoding="utf-8"?>
<calcChain xmlns="http://schemas.openxmlformats.org/spreadsheetml/2006/main">
  <c r="F12" i="1" l="1"/>
  <c r="F17" i="1"/>
  <c r="F16" i="1"/>
  <c r="F15" i="1"/>
  <c r="F14" i="1"/>
  <c r="F13" i="1"/>
  <c r="F22" i="1"/>
  <c r="F23" i="1"/>
  <c r="F11" i="1"/>
  <c r="F31" i="1"/>
  <c r="F10" i="1"/>
  <c r="F30" i="1"/>
  <c r="F29" i="1"/>
  <c r="F28" i="1"/>
  <c r="F9" i="1"/>
  <c r="F8" i="1"/>
  <c r="F7" i="1"/>
  <c r="F6" i="1"/>
  <c r="F5" i="1"/>
  <c r="F24" i="1"/>
  <c r="E5" i="3"/>
  <c r="F32" i="1"/>
  <c r="E6" i="3"/>
  <c r="F18" i="1"/>
  <c r="E4" i="3"/>
  <c r="E3" i="3"/>
  <c r="D6" i="3"/>
  <c r="D10" i="3"/>
  <c r="D9" i="3"/>
  <c r="D7" i="3"/>
  <c r="D8" i="3"/>
  <c r="D4" i="3"/>
  <c r="D5" i="3"/>
  <c r="D3" i="3"/>
</calcChain>
</file>

<file path=xl/sharedStrings.xml><?xml version="1.0" encoding="utf-8"?>
<sst xmlns="http://schemas.openxmlformats.org/spreadsheetml/2006/main" count="90" uniqueCount="63">
  <si>
    <t>Descrizione della voce</t>
  </si>
  <si>
    <t>Num. voci</t>
  </si>
  <si>
    <t>Importo Unitario</t>
  </si>
  <si>
    <t>Costo Previsto</t>
  </si>
  <si>
    <t>A.1</t>
  </si>
  <si>
    <t>acquisti attrezzature, strumentazioni, hardware</t>
  </si>
  <si>
    <t>min</t>
  </si>
  <si>
    <t>A.2</t>
  </si>
  <si>
    <t>max</t>
  </si>
  <si>
    <t>B.1</t>
  </si>
  <si>
    <t>progettazione</t>
  </si>
  <si>
    <t>B.2</t>
  </si>
  <si>
    <t>collaudo</t>
  </si>
  <si>
    <t>B.3</t>
  </si>
  <si>
    <t>pubblicità</t>
  </si>
  <si>
    <t>C</t>
  </si>
  <si>
    <t>Poltroncina ergonomica imbottita, senza braccioli, su ruote</t>
  </si>
  <si>
    <t>Software</t>
  </si>
  <si>
    <t>Descrizione Progetto (minore di 1300 caratteri)</t>
  </si>
  <si>
    <t>TOTALE SOFTWARE</t>
  </si>
  <si>
    <t>Laboratorio Matematico-Scientifico</t>
  </si>
  <si>
    <t>LABORATORIO MATEMATICO-SCIENTIFICO</t>
  </si>
  <si>
    <t>Access Point 802.11AC Dual Radio Ubiquiti con Controller Virtuale, comprensivo di installazione e collegamento al cablaggio esistente.</t>
  </si>
  <si>
    <t xml:space="preserve">kit di sensori per datalogger: n° 2 sensori di tensione, n° 1 tensione differenziale, n° 1 corrente, n° 1 temperatura, n° 1 distanza, n° 1 forza, n° 1 accelerometro </t>
  </si>
  <si>
    <t>kit valigette con esperimenti di fisica per gli argomenti: meccanica, termologia, ottica, elettrologia, macchine semplici, statica dei fluidi</t>
  </si>
  <si>
    <t>Acquisti Attrezzature, Strumentazioni, Hardware e rete didattica</t>
  </si>
  <si>
    <t>Arredi necessari alla fruibilità dell'ambiente realizzato</t>
  </si>
  <si>
    <t xml:space="preserve">Software di rete/sistema/per la sicurezza ad uso </t>
  </si>
  <si>
    <t>Kit Costruzione robot con  piu di 850 pezzi , inclusi N°4 motori, N°7 Sensori,1 unità programmabile con la possibilità di connettere contemporanemente dodici dispositivi tra sensori e motori,N°1 Joystik,N°1 batteria,box contenitore</t>
  </si>
  <si>
    <t>Kit Costruzione robot professionale basato su processore ARM Cortex M3 avente 8 porte standard a tre vie per motori,due porte  a due vie per motori, due porte UART,otto porte a 12 bit analogiche. Più di trecento parti strutturali in metallo,4 motori,sette sensori.Programmabile con linguaggio basato su ''C'' e Matlab Simulink</t>
  </si>
  <si>
    <t>PC OPS integrato nello schermo interattivo, processore Core i5, 4GB RAM, HDD 500GB, Win 10</t>
  </si>
  <si>
    <t>Notebook ibrido PC/tablet 11,6” multi-touch, RAM 2 GB, SSD 64 GB, tastiera docking, Windows 10 professional.</t>
  </si>
  <si>
    <t>Tavolo Postazione docente ad angolo dim. cm 180x80x72 + Angolo tondo 90° + 100x80x72 ca. Struttura portante interamente in acciaio</t>
  </si>
  <si>
    <t>Stampante 3D con testina intercambiabile e funzione fresa CNC, estrusore a doppio filo miscelato, incisore laser, stampa liquidi densi</t>
  </si>
  <si>
    <t>Adattamenti edilizi</t>
  </si>
  <si>
    <t>A.3</t>
  </si>
  <si>
    <t xml:space="preserve">Schermo interattivo Full-HD 65”, 40 tocchi, Android integrato, software LIM, con licenza triennale di piattaforma collaborativa cloud-based integrabile con Google Drive, fino a 40 partecipanti, e penna digitale intelligente per il controllo remoto. Montato su Carrello/Tavolo Mobile per utilizzare lo schermo interattivo sia in verticale che in orizzontale, come tavolo interattivo. Alzata elettrica.  </t>
  </si>
  <si>
    <t>PC Docente Core i7-6700, RAM 8 GB, 1000 GB HDD, LAN Gigabit, masterizzatore DVD-RW, Windows 10 pro.</t>
  </si>
  <si>
    <t>Monitor 23,8" multimediale per docente</t>
  </si>
  <si>
    <t>12 kit di elettronica tipo arduino, 6 kit per esperimenti con datalogger, completo di armadio metallico con cassetti e sistema di ricarica tablet temporizzata</t>
  </si>
  <si>
    <t>software per l'acquisizione dei dati da datalogger ed elaborazione</t>
  </si>
  <si>
    <t>Postazione per disabili composta da: PC integrato Core i3 con tastiera, mouse e Monitor LCD 23,6" FullHD, RAM 4 GB, 120 GB SSD, WiFi 802.11 AC, Windows 10 pro, con serigrafia pubblicitaria fondi FESR indelebile. Kit Tastiera e Trackball per disabili. Banco Antropometrico per disabili in versione monoposto ad elevazione variabile mediante la manovella estraibile,con piano in multistrato rivestito in laminato, struttura in tubolare, sostegno per monitor regolabile con molla a gas. (D.1 - 10 punti)</t>
  </si>
  <si>
    <t>Sistema per la realizzazione del libretto dello studente web oriented utilizzando applicativi open source (C.4 - 15 punti)</t>
  </si>
  <si>
    <t>Banchi modulari componibili ripiegabili, Piano di lavoro a forma trapezoidale con sistema di aggancio magnetico</t>
  </si>
  <si>
    <t>Banchi modulari componibili ripiegabili, Piano di lavoro a forma rettangolare con sistema di aggancio magnetico</t>
  </si>
  <si>
    <r>
      <t xml:space="preserve">OBIETTIVI E FINALITÀ DELLA SOLUZIONE
</t>
    </r>
    <r>
      <rPr>
        <sz val="12"/>
        <rFont val="Arial"/>
        <family val="2"/>
      </rPr>
      <t>Sviluppare negli studenti la passione per le STEM, sia con esperimenti di fisica in gruppo, che realizzando robot e circuiti di elettronica educativa.</t>
    </r>
    <r>
      <rPr>
        <b/>
        <u/>
        <sz val="12"/>
        <color rgb="FFFF0000"/>
        <rFont val="Arial"/>
        <family val="2"/>
      </rPr>
      <t xml:space="preserve">
LA SOLUZIONE È COMPOSTA DA:
</t>
    </r>
    <r>
      <rPr>
        <sz val="12"/>
        <rFont val="Arial"/>
        <family val="2"/>
      </rPr>
      <t>- 6 kit di robotica educativa. 
- 6 kit datalogger e sensori per l'acquisizione di esperimenti di fisica.
- 12 kit di elettronica educativa. 
- kit di valigette per esperimenti di fisica
- 1 stampante 3D con funzione di fresa CNC.
- 1 schermo interattivo con funzione di tavolo interattivo.
- 15 tablet ibridi per gli allievi.
- arredi modulari per gli allievi.
- Software modulare open source  per la dematerializzazione del registro di classe e di tutte le comunicazione cartacee fra docenti e famiglia.
- Postazione dedicata per alunni diversamente abili con tavolo antropometrico ad altezza regolabile, tastiera con tasti grandi, trackball, Pc con sistema operativo configurato per alunni diversabente abili, monitor su sostegno regolabile.
- Access point Wireless per ambienti ad alta densità di client.</t>
    </r>
  </si>
  <si>
    <t>Laboratorio Matematico-Scientifico di Robotica educativa, Elettronica educativa, Coding, Prototipazione rapida, 
Scienze on-line</t>
  </si>
  <si>
    <t>Click qui per la Descrizione del Progetto</t>
  </si>
  <si>
    <t>Click qui per la Matrice Acquisti</t>
  </si>
  <si>
    <t>Click qui per il riepilogo delle Spese Generali</t>
  </si>
  <si>
    <t>Tipologia Fornitura</t>
  </si>
  <si>
    <t>Schermi interattivi e non</t>
  </si>
  <si>
    <t>PC desktop (PC FISSO)</t>
  </si>
  <si>
    <t>PC laptop (NOTEBOOK)</t>
  </si>
  <si>
    <t>Access point per esterni, hotspot per offrire informazioni utili in collegamento wireless</t>
  </si>
  <si>
    <t>Automi programmabili semoventi assemblabili o preassemblati wireless</t>
  </si>
  <si>
    <t>Materiali per robotica e coding</t>
  </si>
  <si>
    <t>Macchinari per allestimento fab lab (es. Fresa, taglierina laser...)</t>
  </si>
  <si>
    <t>Attrezzature di base ed infrastrutture per laboratorio (esclusi i lab musicali coreutici)</t>
  </si>
  <si>
    <t>Strumenti di misura e di osservazione</t>
  </si>
  <si>
    <t>Attrezzature di base e infrastrutture per laboratorio per favorirne l'utilizzo da parte di utenti con disabilità</t>
  </si>
  <si>
    <t>Software didattici</t>
  </si>
  <si>
    <t>Arredi mobili e modulari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</si>
</sst>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19" x14ac:knownFonts="1">
    <font>
      <sz val="11"/>
      <color theme="1"/>
      <name val="Calibri"/>
      <family val="2"/>
      <scheme val="minor"/>
    </font>
    <font>
      <sz val="11"/>
      <color theme="1"/>
      <name val="Calibri"/>
      <family val="2"/>
      <scheme val="minor"/>
    </font>
    <font>
      <sz val="10"/>
      <color theme="1"/>
      <name val="Calibri"/>
      <family val="2"/>
      <scheme val="minor"/>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18"/>
      <color rgb="FFFF0000"/>
      <name val="Arial"/>
      <family val="2"/>
    </font>
    <font>
      <b/>
      <sz val="11"/>
      <color rgb="FF3F3F3F"/>
      <name val="Calibri"/>
      <family val="2"/>
      <scheme val="minor"/>
    </font>
    <font>
      <b/>
      <sz val="11"/>
      <color theme="1"/>
      <name val="Calibri"/>
      <family val="2"/>
      <scheme val="minor"/>
    </font>
    <font>
      <b/>
      <sz val="14"/>
      <color theme="1"/>
      <name val="Calibri"/>
      <family val="2"/>
      <scheme val="minor"/>
    </font>
    <font>
      <b/>
      <sz val="11"/>
      <color rgb="FF00B050"/>
      <name val="Calibri"/>
      <family val="2"/>
      <scheme val="minor"/>
    </font>
    <font>
      <b/>
      <sz val="16"/>
      <color theme="1"/>
      <name val="Arial"/>
      <family val="2"/>
    </font>
    <font>
      <b/>
      <sz val="11"/>
      <color theme="1"/>
      <name val="Arial"/>
      <family val="2"/>
    </font>
    <font>
      <b/>
      <u/>
      <sz val="12"/>
      <color rgb="FFFF0000"/>
      <name val="Arial"/>
      <family val="2"/>
    </font>
    <font>
      <sz val="12"/>
      <name val="Arial"/>
      <family val="2"/>
    </font>
    <font>
      <u/>
      <sz val="11"/>
      <color theme="10"/>
      <name val="Calibri"/>
      <family val="2"/>
      <scheme val="minor"/>
    </font>
    <font>
      <b/>
      <u/>
      <sz val="18"/>
      <color theme="10"/>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rgb="FFF2F2F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4" borderId="5" applyNumberFormat="0" applyAlignment="0" applyProtection="0"/>
    <xf numFmtId="0" fontId="17" fillId="0" borderId="0" applyNumberFormat="0" applyFill="0" applyBorder="0" applyAlignment="0" applyProtection="0"/>
  </cellStyleXfs>
  <cellXfs count="40">
    <xf numFmtId="0" fontId="0" fillId="0" borderId="0" xfId="0"/>
    <xf numFmtId="0" fontId="3" fillId="0" borderId="0" xfId="0" applyFont="1"/>
    <xf numFmtId="0" fontId="3" fillId="0" borderId="0" xfId="0" applyFont="1" applyAlignment="1">
      <alignment horizontal="center"/>
    </xf>
    <xf numFmtId="0" fontId="2" fillId="0" borderId="0" xfId="0" applyFont="1"/>
    <xf numFmtId="0" fontId="0" fillId="0" borderId="0" xfId="0" applyBorder="1" applyAlignment="1">
      <alignment horizontal="center" vertical="center" wrapText="1"/>
    </xf>
    <xf numFmtId="0" fontId="4" fillId="0" borderId="0" xfId="0" applyFont="1" applyAlignment="1">
      <alignment vertical="center"/>
    </xf>
    <xf numFmtId="0" fontId="0" fillId="0" borderId="0" xfId="0" applyAlignment="1">
      <alignmen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right" vertical="center" wrapText="1"/>
    </xf>
    <xf numFmtId="164" fontId="7" fillId="3" borderId="1" xfId="1" applyNumberFormat="1" applyFont="1" applyFill="1" applyBorder="1" applyAlignment="1">
      <alignment horizontal="righ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right" vertical="center" wrapText="1"/>
    </xf>
    <xf numFmtId="164" fontId="7" fillId="0" borderId="1" xfId="1" applyNumberFormat="1" applyFont="1" applyFill="1" applyBorder="1" applyAlignment="1">
      <alignment horizontal="right" vertical="center" wrapText="1"/>
    </xf>
    <xf numFmtId="44" fontId="3" fillId="0" borderId="0" xfId="0" applyNumberFormat="1" applyFont="1"/>
    <xf numFmtId="0" fontId="0" fillId="0" borderId="1" xfId="0" applyBorder="1"/>
    <xf numFmtId="0" fontId="11" fillId="0" borderId="1" xfId="0" applyFont="1" applyBorder="1"/>
    <xf numFmtId="9" fontId="10" fillId="0" borderId="1" xfId="3" applyFont="1" applyBorder="1"/>
    <xf numFmtId="44" fontId="11" fillId="0" borderId="1" xfId="2" applyFont="1" applyBorder="1"/>
    <xf numFmtId="9" fontId="0" fillId="0" borderId="1" xfId="3" applyFont="1" applyBorder="1"/>
    <xf numFmtId="44" fontId="0" fillId="0" borderId="1" xfId="2" applyFont="1" applyBorder="1"/>
    <xf numFmtId="9" fontId="0" fillId="0" borderId="0" xfId="3" applyFont="1"/>
    <xf numFmtId="0" fontId="12" fillId="4" borderId="1" xfId="4" applyNumberFormat="1" applyFont="1" applyBorder="1"/>
    <xf numFmtId="44" fontId="0" fillId="0" borderId="0" xfId="2" applyFont="1"/>
    <xf numFmtId="10" fontId="0" fillId="0" borderId="1" xfId="3" applyNumberFormat="1" applyFont="1" applyBorder="1"/>
    <xf numFmtId="0" fontId="14" fillId="0" borderId="0" xfId="0" applyFont="1" applyAlignment="1">
      <alignment horizontal="justify" vertical="center"/>
    </xf>
    <xf numFmtId="0" fontId="0" fillId="0" borderId="0" xfId="0" applyAlignment="1"/>
    <xf numFmtId="0" fontId="15" fillId="0" borderId="0" xfId="0" applyFont="1" applyAlignment="1">
      <alignment horizontal="left" vertical="center" wrapText="1"/>
    </xf>
    <xf numFmtId="0" fontId="8" fillId="0" borderId="0" xfId="0" applyFont="1" applyAlignment="1">
      <alignment horizontal="center" wrapText="1"/>
    </xf>
    <xf numFmtId="164" fontId="7" fillId="0" borderId="4" xfId="1" applyNumberFormat="1" applyFont="1" applyFill="1" applyBorder="1" applyAlignment="1">
      <alignment horizontal="right" vertical="center" wrapText="1"/>
    </xf>
    <xf numFmtId="10" fontId="12" fillId="4" borderId="1" xfId="4" applyNumberFormat="1" applyFont="1" applyBorder="1"/>
    <xf numFmtId="0" fontId="18" fillId="0" borderId="0" xfId="5" applyFont="1" applyAlignment="1">
      <alignment horizontal="center" vertical="center"/>
    </xf>
    <xf numFmtId="0" fontId="6" fillId="3" borderId="4" xfId="0" applyFont="1" applyFill="1" applyBorder="1" applyAlignment="1">
      <alignment horizontal="left" vertical="center" wrapText="1"/>
    </xf>
    <xf numFmtId="0" fontId="2" fillId="0" borderId="6" xfId="0" applyFont="1" applyBorder="1"/>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center"/>
    </xf>
  </cellXfs>
  <cellStyles count="6">
    <cellStyle name="Collegamento ipertestuale" xfId="5" builtinId="8"/>
    <cellStyle name="Migliaia" xfId="1" builtinId="3"/>
    <cellStyle name="Normale" xfId="0" builtinId="0"/>
    <cellStyle name="Output" xfId="4" builtinId="21"/>
    <cellStyle name="Percentuale" xfId="3" builtinId="5"/>
    <cellStyle name="Valuta" xfId="2" builtinId="4"/>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114298</xdr:colOff>
      <xdr:row>0</xdr:row>
      <xdr:rowOff>85728</xdr:rowOff>
    </xdr:from>
    <xdr:to>
      <xdr:col>1</xdr:col>
      <xdr:colOff>7314298</xdr:colOff>
      <xdr:row>0</xdr:row>
      <xdr:rowOff>768775</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8" y="85728"/>
          <a:ext cx="7200000" cy="683047"/>
        </a:xfrm>
        <a:prstGeom prst="rect">
          <a:avLst/>
        </a:prstGeom>
      </xdr:spPr>
    </xdr:pic>
    <xdr:clientData fLocksWithSheet="0"/>
  </xdr:twoCellAnchor>
  <xdr:twoCellAnchor editAs="oneCell">
    <xdr:from>
      <xdr:col>1</xdr:col>
      <xdr:colOff>0</xdr:colOff>
      <xdr:row>2</xdr:row>
      <xdr:rowOff>1</xdr:rowOff>
    </xdr:from>
    <xdr:to>
      <xdr:col>1</xdr:col>
      <xdr:colOff>7560000</xdr:colOff>
      <xdr:row>3</xdr:row>
      <xdr:rowOff>6466</xdr:rowOff>
    </xdr:to>
    <xdr:pic>
      <xdr:nvPicPr>
        <xdr:cNvPr id="2" name="Immagin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704976"/>
          <a:ext cx="7560000" cy="4540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28573</xdr:colOff>
      <xdr:row>0</xdr:row>
      <xdr:rowOff>76202</xdr:rowOff>
    </xdr:from>
    <xdr:to>
      <xdr:col>3</xdr:col>
      <xdr:colOff>427723</xdr:colOff>
      <xdr:row>0</xdr:row>
      <xdr:rowOff>758324</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48" y="76202"/>
          <a:ext cx="7200000" cy="682122"/>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85727</xdr:rowOff>
    </xdr:from>
    <xdr:to>
      <xdr:col>7</xdr:col>
      <xdr:colOff>484874</xdr:colOff>
      <xdr:row>0</xdr:row>
      <xdr:rowOff>769727</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899" y="85727"/>
          <a:ext cx="7200000" cy="684000"/>
        </a:xfrm>
        <a:prstGeom prst="rect">
          <a:avLst/>
        </a:prstGeom>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tabSelected="1" workbookViewId="0"/>
  </sheetViews>
  <sheetFormatPr defaultRowHeight="15" x14ac:dyDescent="0.25"/>
  <cols>
    <col min="2" max="2" width="113.42578125" customWidth="1"/>
  </cols>
  <sheetData>
    <row r="1" spans="2:6" ht="64.5" customHeight="1" x14ac:dyDescent="0.25">
      <c r="B1" s="27"/>
      <c r="C1" s="27"/>
      <c r="D1" s="27"/>
      <c r="E1" s="27"/>
      <c r="F1" s="1"/>
    </row>
    <row r="2" spans="2:6" ht="69.75" x14ac:dyDescent="0.35">
      <c r="B2" s="29" t="s">
        <v>46</v>
      </c>
    </row>
    <row r="3" spans="2:6" ht="357" customHeight="1" x14ac:dyDescent="0.25"/>
    <row r="4" spans="2:6" x14ac:dyDescent="0.25">
      <c r="B4" s="26" t="s">
        <v>18</v>
      </c>
    </row>
    <row r="5" spans="2:6" ht="272.25" x14ac:dyDescent="0.25">
      <c r="B5" s="28" t="s">
        <v>45</v>
      </c>
    </row>
    <row r="7" spans="2:6" ht="23.25" x14ac:dyDescent="0.25">
      <c r="B7" s="32" t="s">
        <v>48</v>
      </c>
    </row>
    <row r="8" spans="2:6" ht="23.25" x14ac:dyDescent="0.25">
      <c r="B8" s="32" t="s">
        <v>49</v>
      </c>
    </row>
  </sheetData>
  <hyperlinks>
    <hyperlink ref="B7" location="Moduli!A1" display="Click qui per la Matrice Acquisti"/>
    <hyperlink ref="B8" location="'Spese Generali'!A1" display="Click qui per il riepilogo delle Spese Generali"/>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35"/>
  <sheetViews>
    <sheetView workbookViewId="0"/>
  </sheetViews>
  <sheetFormatPr defaultColWidth="9" defaultRowHeight="15" x14ac:dyDescent="0.25"/>
  <cols>
    <col min="2" max="2" width="24.42578125" customWidth="1"/>
    <col min="3" max="3" width="77.5703125" style="1" customWidth="1"/>
    <col min="4" max="4" width="8.28515625" style="1" customWidth="1"/>
    <col min="5" max="5" width="12" style="2" bestFit="1" customWidth="1"/>
    <col min="6" max="6" width="11.140625" style="1" bestFit="1" customWidth="1"/>
    <col min="7" max="7" width="3.140625" style="1" customWidth="1"/>
  </cols>
  <sheetData>
    <row r="1" spans="1:7" ht="64.5" customHeight="1" x14ac:dyDescent="0.25">
      <c r="B1" s="39"/>
      <c r="C1" s="39"/>
      <c r="D1" s="39"/>
      <c r="E1" s="39"/>
      <c r="F1" s="39"/>
    </row>
    <row r="2" spans="1:7" ht="23.25" x14ac:dyDescent="0.25">
      <c r="B2" s="38" t="s">
        <v>21</v>
      </c>
      <c r="C2" s="38"/>
      <c r="D2" s="38"/>
      <c r="E2" s="38"/>
      <c r="F2" s="38"/>
      <c r="G2" s="5"/>
    </row>
    <row r="3" spans="1:7" ht="19.5" customHeight="1" x14ac:dyDescent="0.25">
      <c r="B3" s="35" t="s">
        <v>25</v>
      </c>
      <c r="C3" s="36"/>
      <c r="D3" s="36"/>
      <c r="E3" s="36"/>
      <c r="F3" s="37"/>
      <c r="G3" s="6"/>
    </row>
    <row r="4" spans="1:7" s="3" customFormat="1" ht="22.5" x14ac:dyDescent="0.25">
      <c r="A4" s="34"/>
      <c r="B4" s="33" t="s">
        <v>50</v>
      </c>
      <c r="C4" s="7" t="s">
        <v>0</v>
      </c>
      <c r="D4" s="8" t="s">
        <v>1</v>
      </c>
      <c r="E4" s="8" t="s">
        <v>2</v>
      </c>
      <c r="F4" s="8" t="s">
        <v>3</v>
      </c>
      <c r="G4"/>
    </row>
    <row r="5" spans="1:7" ht="63.75" x14ac:dyDescent="0.25">
      <c r="B5" s="12" t="s">
        <v>51</v>
      </c>
      <c r="C5" s="12" t="s">
        <v>36</v>
      </c>
      <c r="D5" s="13">
        <v>1</v>
      </c>
      <c r="E5" s="14">
        <v>5000</v>
      </c>
      <c r="F5" s="14">
        <f t="shared" ref="F5" si="0">(D5*E5)</f>
        <v>5000</v>
      </c>
    </row>
    <row r="6" spans="1:7" ht="25.5" x14ac:dyDescent="0.25">
      <c r="B6" s="12" t="s">
        <v>52</v>
      </c>
      <c r="C6" s="12" t="s">
        <v>30</v>
      </c>
      <c r="D6" s="13">
        <v>1</v>
      </c>
      <c r="E6" s="14">
        <v>1200</v>
      </c>
      <c r="F6" s="14">
        <f>(D6*E6)</f>
        <v>1200</v>
      </c>
    </row>
    <row r="7" spans="1:7" ht="25.5" x14ac:dyDescent="0.25">
      <c r="B7" s="12" t="s">
        <v>53</v>
      </c>
      <c r="C7" s="12" t="s">
        <v>31</v>
      </c>
      <c r="D7" s="13">
        <v>15</v>
      </c>
      <c r="E7" s="14">
        <v>300</v>
      </c>
      <c r="F7" s="14">
        <f t="shared" ref="F7" si="1">(D7*E7)</f>
        <v>4500</v>
      </c>
    </row>
    <row r="8" spans="1:7" ht="25.5" x14ac:dyDescent="0.25">
      <c r="B8" s="12" t="s">
        <v>52</v>
      </c>
      <c r="C8" s="12" t="s">
        <v>37</v>
      </c>
      <c r="D8" s="13">
        <v>1</v>
      </c>
      <c r="E8" s="14">
        <v>1100</v>
      </c>
      <c r="F8" s="14">
        <f t="shared" ref="F8:F9" si="2">(D8*E8)</f>
        <v>1100</v>
      </c>
    </row>
    <row r="9" spans="1:7" x14ac:dyDescent="0.25">
      <c r="B9" s="12" t="s">
        <v>51</v>
      </c>
      <c r="C9" s="12" t="s">
        <v>38</v>
      </c>
      <c r="D9" s="13">
        <v>1</v>
      </c>
      <c r="E9" s="14">
        <v>250</v>
      </c>
      <c r="F9" s="14">
        <f t="shared" si="2"/>
        <v>250</v>
      </c>
    </row>
    <row r="10" spans="1:7" ht="76.5" x14ac:dyDescent="0.25">
      <c r="B10" s="12" t="s">
        <v>60</v>
      </c>
      <c r="C10" s="12" t="s">
        <v>41</v>
      </c>
      <c r="D10" s="13">
        <v>1</v>
      </c>
      <c r="E10" s="14">
        <v>2220</v>
      </c>
      <c r="F10" s="14">
        <f>(D10*E10)</f>
        <v>2220</v>
      </c>
    </row>
    <row r="11" spans="1:7" ht="51" x14ac:dyDescent="0.25">
      <c r="B11" s="12" t="s">
        <v>54</v>
      </c>
      <c r="C11" s="12" t="s">
        <v>22</v>
      </c>
      <c r="D11" s="13">
        <v>1</v>
      </c>
      <c r="E11" s="14">
        <v>350</v>
      </c>
      <c r="F11" s="14">
        <f t="shared" ref="F11" si="3">(D11*E11)</f>
        <v>350</v>
      </c>
    </row>
    <row r="12" spans="1:7" ht="51" x14ac:dyDescent="0.25">
      <c r="B12" s="12" t="s">
        <v>58</v>
      </c>
      <c r="C12" s="12" t="s">
        <v>39</v>
      </c>
      <c r="D12" s="13">
        <v>1</v>
      </c>
      <c r="E12" s="14">
        <v>6740</v>
      </c>
      <c r="F12" s="14">
        <f>(D12*E12)</f>
        <v>6740</v>
      </c>
    </row>
    <row r="13" spans="1:7" ht="25.5" x14ac:dyDescent="0.25">
      <c r="B13" s="12" t="s">
        <v>59</v>
      </c>
      <c r="C13" s="12" t="s">
        <v>23</v>
      </c>
      <c r="D13" s="13">
        <v>6</v>
      </c>
      <c r="E13" s="14">
        <v>960</v>
      </c>
      <c r="F13" s="14">
        <f t="shared" ref="F13:F14" si="4">(D13*E13)</f>
        <v>5760</v>
      </c>
    </row>
    <row r="14" spans="1:7" ht="51" x14ac:dyDescent="0.25">
      <c r="B14" s="12" t="s">
        <v>58</v>
      </c>
      <c r="C14" s="12" t="s">
        <v>24</v>
      </c>
      <c r="D14" s="13">
        <v>1</v>
      </c>
      <c r="E14" s="14">
        <v>3610</v>
      </c>
      <c r="F14" s="14">
        <f t="shared" si="4"/>
        <v>3610</v>
      </c>
    </row>
    <row r="15" spans="1:7" ht="38.25" x14ac:dyDescent="0.25">
      <c r="B15" s="12" t="s">
        <v>56</v>
      </c>
      <c r="C15" s="12" t="s">
        <v>28</v>
      </c>
      <c r="D15" s="13">
        <v>4</v>
      </c>
      <c r="E15" s="14">
        <v>640</v>
      </c>
      <c r="F15" s="14">
        <f>(D15*E15)</f>
        <v>2560</v>
      </c>
    </row>
    <row r="16" spans="1:7" ht="51" x14ac:dyDescent="0.25">
      <c r="B16" s="12" t="s">
        <v>55</v>
      </c>
      <c r="C16" s="12" t="s">
        <v>29</v>
      </c>
      <c r="D16" s="13">
        <v>2</v>
      </c>
      <c r="E16" s="14">
        <v>1060</v>
      </c>
      <c r="F16" s="14">
        <f>(D16*E16)</f>
        <v>2120</v>
      </c>
    </row>
    <row r="17" spans="2:7" ht="38.25" x14ac:dyDescent="0.25">
      <c r="B17" s="12" t="s">
        <v>57</v>
      </c>
      <c r="C17" s="12" t="s">
        <v>33</v>
      </c>
      <c r="D17" s="13">
        <v>1</v>
      </c>
      <c r="E17" s="14">
        <v>5200</v>
      </c>
      <c r="F17" s="30">
        <f>(D17*E17)</f>
        <v>5200</v>
      </c>
    </row>
    <row r="18" spans="2:7" x14ac:dyDescent="0.25">
      <c r="B18" s="9"/>
      <c r="C18" s="9"/>
      <c r="D18" s="10"/>
      <c r="E18" s="11"/>
      <c r="F18" s="11">
        <f>SUM(F5:F17)</f>
        <v>40610</v>
      </c>
    </row>
    <row r="20" spans="2:7" ht="19.5" customHeight="1" x14ac:dyDescent="0.25">
      <c r="B20" s="35" t="s">
        <v>27</v>
      </c>
      <c r="C20" s="36"/>
      <c r="D20" s="36"/>
      <c r="E20" s="36"/>
      <c r="F20" s="37"/>
      <c r="G20" s="6"/>
    </row>
    <row r="21" spans="2:7" s="3" customFormat="1" ht="22.5" x14ac:dyDescent="0.25">
      <c r="B21" s="7" t="s">
        <v>50</v>
      </c>
      <c r="C21" s="7" t="s">
        <v>0</v>
      </c>
      <c r="D21" s="8" t="s">
        <v>1</v>
      </c>
      <c r="E21" s="8" t="s">
        <v>2</v>
      </c>
      <c r="F21" s="8" t="s">
        <v>3</v>
      </c>
      <c r="G21"/>
    </row>
    <row r="22" spans="2:7" x14ac:dyDescent="0.25">
      <c r="B22" s="12" t="s">
        <v>61</v>
      </c>
      <c r="C22" s="12" t="s">
        <v>40</v>
      </c>
      <c r="D22" s="13">
        <v>1</v>
      </c>
      <c r="E22" s="14">
        <v>570</v>
      </c>
      <c r="F22" s="14">
        <f>(D22*E22)</f>
        <v>570</v>
      </c>
    </row>
    <row r="23" spans="2:7" ht="25.5" x14ac:dyDescent="0.25">
      <c r="B23" s="12" t="s">
        <v>61</v>
      </c>
      <c r="C23" s="12" t="s">
        <v>42</v>
      </c>
      <c r="D23" s="13">
        <v>1</v>
      </c>
      <c r="E23" s="14">
        <v>1500</v>
      </c>
      <c r="F23" s="14">
        <f>(D23*E23)</f>
        <v>1500</v>
      </c>
    </row>
    <row r="24" spans="2:7" s="3" customFormat="1" x14ac:dyDescent="0.2">
      <c r="B24" s="9"/>
      <c r="C24" s="9" t="s">
        <v>19</v>
      </c>
      <c r="D24" s="10"/>
      <c r="E24" s="11"/>
      <c r="F24" s="11">
        <f>SUM(F22:F23)</f>
        <v>2070</v>
      </c>
      <c r="G24" s="4"/>
    </row>
    <row r="25" spans="2:7" x14ac:dyDescent="0.25">
      <c r="F25" s="15"/>
    </row>
    <row r="26" spans="2:7" ht="19.5" customHeight="1" x14ac:dyDescent="0.25">
      <c r="B26" s="35" t="s">
        <v>26</v>
      </c>
      <c r="C26" s="36"/>
      <c r="D26" s="36"/>
      <c r="E26" s="36"/>
      <c r="F26" s="37"/>
      <c r="G26" s="6"/>
    </row>
    <row r="27" spans="2:7" s="3" customFormat="1" ht="22.5" x14ac:dyDescent="0.25">
      <c r="B27" s="7" t="s">
        <v>50</v>
      </c>
      <c r="C27" s="7" t="s">
        <v>0</v>
      </c>
      <c r="D27" s="8" t="s">
        <v>1</v>
      </c>
      <c r="E27" s="8" t="s">
        <v>2</v>
      </c>
      <c r="F27" s="8" t="s">
        <v>3</v>
      </c>
      <c r="G27"/>
    </row>
    <row r="28" spans="2:7" ht="25.5" x14ac:dyDescent="0.25">
      <c r="B28" s="12" t="s">
        <v>62</v>
      </c>
      <c r="C28" s="12" t="s">
        <v>43</v>
      </c>
      <c r="D28" s="13">
        <v>4</v>
      </c>
      <c r="E28" s="14">
        <v>290</v>
      </c>
      <c r="F28" s="14">
        <f>(D28*E28)</f>
        <v>1160</v>
      </c>
    </row>
    <row r="29" spans="2:7" ht="25.5" x14ac:dyDescent="0.25">
      <c r="B29" s="12" t="s">
        <v>62</v>
      </c>
      <c r="C29" s="12" t="s">
        <v>44</v>
      </c>
      <c r="D29" s="13">
        <v>4</v>
      </c>
      <c r="E29" s="14">
        <v>290</v>
      </c>
      <c r="F29" s="14">
        <f>(D29*E29)</f>
        <v>1160</v>
      </c>
    </row>
    <row r="30" spans="2:7" ht="25.5" x14ac:dyDescent="0.25">
      <c r="B30" s="12" t="s">
        <v>62</v>
      </c>
      <c r="C30" s="12" t="s">
        <v>32</v>
      </c>
      <c r="D30" s="13">
        <v>1</v>
      </c>
      <c r="E30" s="14">
        <v>500</v>
      </c>
      <c r="F30" s="14">
        <f>(D30*E30)</f>
        <v>500</v>
      </c>
    </row>
    <row r="31" spans="2:7" x14ac:dyDescent="0.25">
      <c r="B31" s="12" t="s">
        <v>62</v>
      </c>
      <c r="C31" s="12" t="s">
        <v>16</v>
      </c>
      <c r="D31" s="13">
        <v>25</v>
      </c>
      <c r="E31" s="14">
        <v>80</v>
      </c>
      <c r="F31" s="14">
        <f t="shared" ref="F31" si="5">(D31*E31)</f>
        <v>2000</v>
      </c>
    </row>
    <row r="32" spans="2:7" s="3" customFormat="1" x14ac:dyDescent="0.2">
      <c r="B32" s="9"/>
      <c r="C32" s="9" t="s">
        <v>19</v>
      </c>
      <c r="D32" s="10"/>
      <c r="E32" s="11"/>
      <c r="F32" s="11">
        <f>SUM(F28:F31)</f>
        <v>4820</v>
      </c>
      <c r="G32" s="4"/>
    </row>
    <row r="34" spans="3:3" ht="23.25" x14ac:dyDescent="0.25">
      <c r="C34" s="32" t="s">
        <v>47</v>
      </c>
    </row>
    <row r="35" spans="3:3" ht="23.25" x14ac:dyDescent="0.25">
      <c r="C35" s="32" t="s">
        <v>49</v>
      </c>
    </row>
  </sheetData>
  <mergeCells count="5">
    <mergeCell ref="B26:F26"/>
    <mergeCell ref="B20:F20"/>
    <mergeCell ref="B3:F3"/>
    <mergeCell ref="B2:F2"/>
    <mergeCell ref="B1:F1"/>
  </mergeCells>
  <conditionalFormatting sqref="D29:D31">
    <cfRule type="cellIs" dxfId="15" priority="157" operator="greaterThan">
      <formula>0</formula>
    </cfRule>
  </conditionalFormatting>
  <conditionalFormatting sqref="D14">
    <cfRule type="cellIs" dxfId="14" priority="134" operator="greaterThan">
      <formula>0</formula>
    </cfRule>
  </conditionalFormatting>
  <conditionalFormatting sqref="D15:D16">
    <cfRule type="cellIs" dxfId="13" priority="133" operator="greaterThan">
      <formula>0</formula>
    </cfRule>
  </conditionalFormatting>
  <conditionalFormatting sqref="D7">
    <cfRule type="cellIs" dxfId="12" priority="107" operator="greaterThan">
      <formula>0</formula>
    </cfRule>
  </conditionalFormatting>
  <conditionalFormatting sqref="D8">
    <cfRule type="cellIs" dxfId="11" priority="83" operator="greaterThan">
      <formula>0</formula>
    </cfRule>
  </conditionalFormatting>
  <conditionalFormatting sqref="D28">
    <cfRule type="cellIs" dxfId="10" priority="63" operator="greaterThan">
      <formula>0</formula>
    </cfRule>
  </conditionalFormatting>
  <conditionalFormatting sqref="D11">
    <cfRule type="cellIs" dxfId="9" priority="53" operator="greaterThan">
      <formula>0</formula>
    </cfRule>
  </conditionalFormatting>
  <conditionalFormatting sqref="D6">
    <cfRule type="cellIs" dxfId="8" priority="41" operator="greaterThan">
      <formula>0</formula>
    </cfRule>
  </conditionalFormatting>
  <conditionalFormatting sqref="D9">
    <cfRule type="cellIs" dxfId="7" priority="27" operator="greaterThan">
      <formula>0</formula>
    </cfRule>
  </conditionalFormatting>
  <conditionalFormatting sqref="D22">
    <cfRule type="cellIs" dxfId="6" priority="9" operator="greaterThan">
      <formula>0</formula>
    </cfRule>
  </conditionalFormatting>
  <conditionalFormatting sqref="D13">
    <cfRule type="cellIs" dxfId="5" priority="8" operator="greaterThan">
      <formula>0</formula>
    </cfRule>
  </conditionalFormatting>
  <conditionalFormatting sqref="D17">
    <cfRule type="cellIs" dxfId="4" priority="5" operator="greaterThan">
      <formula>0</formula>
    </cfRule>
  </conditionalFormatting>
  <conditionalFormatting sqref="D10">
    <cfRule type="cellIs" dxfId="3" priority="4" operator="greaterThan">
      <formula>0</formula>
    </cfRule>
  </conditionalFormatting>
  <conditionalFormatting sqref="D23">
    <cfRule type="cellIs" dxfId="2" priority="3" operator="greaterThan">
      <formula>0</formula>
    </cfRule>
  </conditionalFormatting>
  <conditionalFormatting sqref="D5">
    <cfRule type="cellIs" dxfId="1" priority="2" operator="greaterThan">
      <formula>0</formula>
    </cfRule>
  </conditionalFormatting>
  <conditionalFormatting sqref="D12">
    <cfRule type="cellIs" dxfId="0" priority="1" operator="greaterThan">
      <formula>0</formula>
    </cfRule>
  </conditionalFormatting>
  <hyperlinks>
    <hyperlink ref="C35" location="'Spese Generali'!A1" display="Click qui per il riepilogo delle Spese Generali"/>
    <hyperlink ref="C34" location="Progetto!A1" display="Click qui per la Descrizione del Progetto"/>
  </hyperlinks>
  <printOptions horizontalCentered="1"/>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workbookViewId="0"/>
  </sheetViews>
  <sheetFormatPr defaultRowHeight="15" x14ac:dyDescent="0.25"/>
  <cols>
    <col min="2" max="2" width="3.85546875" bestFit="1" customWidth="1"/>
    <col min="3" max="3" width="65.5703125" customWidth="1"/>
    <col min="4" max="4" width="7.140625" customWidth="1"/>
    <col min="5" max="5" width="16.5703125" bestFit="1" customWidth="1"/>
    <col min="6" max="6" width="4.7109375" bestFit="1" customWidth="1"/>
    <col min="7" max="7" width="4.5703125" bestFit="1" customWidth="1"/>
  </cols>
  <sheetData>
    <row r="1" spans="2:7" ht="64.5" customHeight="1" x14ac:dyDescent="0.25">
      <c r="B1" s="27"/>
      <c r="C1" s="27"/>
      <c r="D1" s="27"/>
      <c r="E1" s="27"/>
      <c r="F1" s="1"/>
    </row>
    <row r="3" spans="2:7" ht="18.75" x14ac:dyDescent="0.3">
      <c r="B3" s="16"/>
      <c r="C3" s="17" t="s">
        <v>20</v>
      </c>
      <c r="D3" s="18">
        <f>SUM(D4:D10)</f>
        <v>1</v>
      </c>
      <c r="E3" s="19">
        <f>SUM(E4:E9)</f>
        <v>50000</v>
      </c>
    </row>
    <row r="4" spans="2:7" x14ac:dyDescent="0.25">
      <c r="B4" s="16" t="s">
        <v>4</v>
      </c>
      <c r="C4" s="16" t="s">
        <v>5</v>
      </c>
      <c r="D4" s="25">
        <f>E4/E3</f>
        <v>0.81220000000000003</v>
      </c>
      <c r="E4" s="21">
        <f>Moduli!F18</f>
        <v>40610</v>
      </c>
      <c r="F4" t="s">
        <v>6</v>
      </c>
      <c r="G4" s="22">
        <v>0.55000000000000004</v>
      </c>
    </row>
    <row r="5" spans="2:7" x14ac:dyDescent="0.25">
      <c r="B5" s="16" t="s">
        <v>7</v>
      </c>
      <c r="C5" s="16" t="s">
        <v>17</v>
      </c>
      <c r="D5" s="25">
        <f>E5/E3</f>
        <v>4.1399999999999999E-2</v>
      </c>
      <c r="E5" s="21">
        <f>Moduli!F24</f>
        <v>2070</v>
      </c>
      <c r="F5" t="s">
        <v>8</v>
      </c>
      <c r="G5" s="22">
        <v>0.2</v>
      </c>
    </row>
    <row r="6" spans="2:7" x14ac:dyDescent="0.25">
      <c r="B6" s="16" t="s">
        <v>35</v>
      </c>
      <c r="C6" s="16" t="s">
        <v>26</v>
      </c>
      <c r="D6" s="25">
        <f>E6/E3</f>
        <v>9.64E-2</v>
      </c>
      <c r="E6" s="21">
        <f>Moduli!F32</f>
        <v>4820</v>
      </c>
      <c r="F6" t="s">
        <v>8</v>
      </c>
      <c r="G6" s="22">
        <v>0.1</v>
      </c>
    </row>
    <row r="7" spans="2:7" x14ac:dyDescent="0.25">
      <c r="B7" s="23" t="s">
        <v>9</v>
      </c>
      <c r="C7" s="23" t="s">
        <v>10</v>
      </c>
      <c r="D7" s="31">
        <f>E7/E3</f>
        <v>0.02</v>
      </c>
      <c r="E7" s="21">
        <v>1000</v>
      </c>
      <c r="F7" t="s">
        <v>8</v>
      </c>
      <c r="G7" s="22">
        <v>0.02</v>
      </c>
    </row>
    <row r="8" spans="2:7" x14ac:dyDescent="0.25">
      <c r="B8" s="23" t="s">
        <v>11</v>
      </c>
      <c r="C8" s="23" t="s">
        <v>12</v>
      </c>
      <c r="D8" s="31">
        <f>E8/E3</f>
        <v>0.02</v>
      </c>
      <c r="E8" s="21">
        <v>1000</v>
      </c>
      <c r="F8" t="s">
        <v>8</v>
      </c>
      <c r="G8" s="22">
        <v>0.02</v>
      </c>
    </row>
    <row r="9" spans="2:7" x14ac:dyDescent="0.25">
      <c r="B9" s="23" t="s">
        <v>13</v>
      </c>
      <c r="C9" s="23" t="s">
        <v>14</v>
      </c>
      <c r="D9" s="31">
        <f>E9/E3</f>
        <v>0.01</v>
      </c>
      <c r="E9" s="21">
        <v>500</v>
      </c>
      <c r="F9" t="s">
        <v>8</v>
      </c>
      <c r="G9" s="22">
        <v>0.01</v>
      </c>
    </row>
    <row r="10" spans="2:7" x14ac:dyDescent="0.25">
      <c r="B10" s="16" t="s">
        <v>15</v>
      </c>
      <c r="C10" s="16" t="s">
        <v>34</v>
      </c>
      <c r="D10" s="20">
        <f>E10/E3</f>
        <v>0</v>
      </c>
      <c r="E10" s="21">
        <v>0</v>
      </c>
      <c r="F10" t="s">
        <v>8</v>
      </c>
      <c r="G10" s="22">
        <v>0.1</v>
      </c>
    </row>
    <row r="11" spans="2:7" x14ac:dyDescent="0.25">
      <c r="D11" s="22"/>
      <c r="E11" s="24"/>
    </row>
    <row r="12" spans="2:7" ht="23.25" x14ac:dyDescent="0.25">
      <c r="C12" s="32" t="s">
        <v>47</v>
      </c>
    </row>
    <row r="13" spans="2:7" ht="23.25" x14ac:dyDescent="0.25">
      <c r="C13" s="32" t="s">
        <v>48</v>
      </c>
    </row>
  </sheetData>
  <hyperlinks>
    <hyperlink ref="C13" location="Moduli!A1" display="Click qui per la Matrice Acquisti"/>
    <hyperlink ref="C12" location="Progetto!A1" display="Click qui per la Descrizione del Progetto"/>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Progetto</vt:lpstr>
      <vt:lpstr>Moduli</vt:lpstr>
      <vt:lpstr>Spese Generali</vt:lpstr>
      <vt:lpstr>Moduli!Area_stampa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2015-07-20T08:14:43Z</dcterms:created>
  <dcterms:modified xsi:type="dcterms:W3CDTF">2017-10-30T16:41:59Z</dcterms:modified>
</cp:coreProperties>
</file>