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10" yWindow="195" windowWidth="15480" windowHeight="10470"/>
  </bookViews>
  <sheets>
    <sheet name="Progetto" sheetId="3" r:id="rId1"/>
    <sheet name="Moduli" sheetId="1" r:id="rId2"/>
    <sheet name="Spese Generali" sheetId="4" r:id="rId3"/>
  </sheets>
  <definedNames>
    <definedName name="_xlnm.Print_Area" localSheetId="1">Moduli!$C$2:$I$14</definedName>
    <definedName name="_xlnm.Print_Area" localSheetId="0">Progetto!$B$2:$B$10</definedName>
  </definedNames>
  <calcPr calcId="152511" concurrentCalc="0"/>
</workbook>
</file>

<file path=xl/calcChain.xml><?xml version="1.0" encoding="utf-8"?>
<calcChain xmlns="http://schemas.openxmlformats.org/spreadsheetml/2006/main">
  <c r="F11" i="1" l="1"/>
  <c r="F12" i="1"/>
  <c r="F5" i="1"/>
  <c r="F6" i="1"/>
  <c r="F7" i="1"/>
  <c r="F8" i="1"/>
  <c r="F14" i="1"/>
  <c r="F9" i="4"/>
  <c r="E9" i="4"/>
  <c r="E11" i="4"/>
  <c r="E12" i="4"/>
  <c r="F8" i="4"/>
  <c r="E8" i="4"/>
  <c r="C14" i="4"/>
  <c r="D12" i="4"/>
  <c r="D11" i="4"/>
  <c r="F14" i="4"/>
  <c r="D9" i="4"/>
  <c r="D8" i="4"/>
  <c r="E14" i="4"/>
  <c r="D14" i="4"/>
</calcChain>
</file>

<file path=xl/sharedStrings.xml><?xml version="1.0" encoding="utf-8"?>
<sst xmlns="http://schemas.openxmlformats.org/spreadsheetml/2006/main" count="45" uniqueCount="37">
  <si>
    <t>Descrizione della voce</t>
  </si>
  <si>
    <t>Num. voci</t>
  </si>
  <si>
    <t>Importo Unitario</t>
  </si>
  <si>
    <t>Costo Previsto</t>
  </si>
  <si>
    <t>Voci di Costo</t>
  </si>
  <si>
    <t>Totale Spese Generali</t>
  </si>
  <si>
    <t>B.  PROGETTAZIONE, COLLAUDO E PUBBLICITA'</t>
  </si>
  <si>
    <t>A.   ATTREZZATURE</t>
  </si>
  <si>
    <t>B2. Collaudo (max 2%)</t>
  </si>
  <si>
    <t>B3. Pubblicità (max 1%)</t>
  </si>
  <si>
    <t>Importo utilizzato</t>
  </si>
  <si>
    <t>Percentuale Utilizzata</t>
  </si>
  <si>
    <t>Percentuale max Utilizzabile</t>
  </si>
  <si>
    <t>IMPORTO MAX FINANZIABILE IVA COMPRESA</t>
  </si>
  <si>
    <t>Importo min/max utilizzabile</t>
  </si>
  <si>
    <t>Descrizione Progetto (minore di 1300 caratteri)</t>
  </si>
  <si>
    <t>SOFTWARE</t>
  </si>
  <si>
    <t>KIT MONITOR INTERATTIVI E SISTEMA DI VIDEOCONFERENZA</t>
  </si>
  <si>
    <r>
      <t xml:space="preserve">OBIETTIVI E FINALITÀ DELLA SOLUZIONE
</t>
    </r>
    <r>
      <rPr>
        <sz val="14"/>
        <rFont val="Arial"/>
        <family val="2"/>
      </rPr>
      <t>Dotare la Scuola di Kit con Monitor Interattivo e Sistema per le videoconferenze e la formazione a distanza interattiva ad alta risoluzione. Creare delle aree attrezzate multifunzionali che consentano agli alunni di sperimentare in modo dinamico e partecipato la rielaborazione anche creativa di nozioni e conoscenze e all’insegnante di applicare procedure di tipo sperimentale proponendo la manipolazione di elementi grafici e multimediali, oltre che la realizzazione di dimostrazioni e proiezioni finalizzate ad offrire nuove opportunità verso la costruzione di apprendimenti partecipati e significativi tali da assicurare, assecondare, sostenere e perfezionare le possibilità di integrazione degli apprendimenti da parte degli allievi.</t>
    </r>
    <r>
      <rPr>
        <b/>
        <u/>
        <sz val="14"/>
        <color rgb="FFFF0000"/>
        <rFont val="Arial"/>
        <family val="2"/>
      </rPr>
      <t xml:space="preserve">
LA SOLUZIONE È COMPOSTA DA:
</t>
    </r>
    <r>
      <rPr>
        <sz val="14"/>
        <rFont val="Arial"/>
        <family val="2"/>
      </rPr>
      <t xml:space="preserve">
N. 5 Schermi interattivi completi di PC, Webcam ad alta definizione, Penna di interazione multifunzione, Software collaborativo con applicazioni specifiche  Learning Tools differenziati per argomento: Matematica, Scienze, Disegno, Acquisizione, Scrittura, Geografia.                                                                      Sistema di videoconferenza e formazione a distanza di tipo cloud.                                                                                </t>
    </r>
    <r>
      <rPr>
        <b/>
        <u/>
        <sz val="14"/>
        <color rgb="FFFF0000"/>
        <rFont val="Arial"/>
        <family val="2"/>
      </rPr>
      <t xml:space="preserve">
</t>
    </r>
  </si>
  <si>
    <t>ATTREZZATURE</t>
  </si>
  <si>
    <t>Schermo interattivo 65”. Multitouch 40 tocchi. Risoluzione Full HD. Audio integrato. Wireless integrato. Android 5,0 integrato. N.20 tasti funzione laterali. Software di gestione e collaborativo con 70 learning tool. Sistema di voto integrato. Penna interattiva 6 tasti e 8 funzioni per gestione software lavagna. Sistema cloud per formazione a distanza con licenza di tre anni e fino a 40 allievi. Corso di addestramento</t>
  </si>
  <si>
    <t>Telecamera per videoconferenza fullHD, 30 fps, zoom digitale 3x</t>
  </si>
  <si>
    <t>Totale</t>
  </si>
  <si>
    <t>Totale Attrezzature</t>
  </si>
  <si>
    <t>Totale Software</t>
  </si>
  <si>
    <t>A1. Acquisti attrezzature, strumentazione,hardware (min 82%)</t>
  </si>
  <si>
    <t>A2. Software di rete/sistema/per la sicurezza ad uso didattico esclusivo  (max 15%)</t>
  </si>
  <si>
    <t>Sistema di videoconferenza in cloud con licenza perpetua fino a 6 utenti contemporanei.Strumenti per la formazione a distanza interattiva fino a 50 allievi</t>
  </si>
  <si>
    <t>Micro PC con processore 4 core, 4 GB Ram, SSD 64 GB, wireless AC, 2 porte USB 3.0, Porta HDMI.Sistema Operativo Windows 10.</t>
  </si>
  <si>
    <t>Click qui per la Matrice Acquisti</t>
  </si>
  <si>
    <t>Click qui per il riepilogo delle Spese Generali</t>
  </si>
  <si>
    <t>Click qui per la Descrizione del Progetto</t>
  </si>
  <si>
    <t>Tipologia Fornitura</t>
  </si>
  <si>
    <t>Altri dispositivi input/output (hardware)</t>
  </si>
  <si>
    <t>Lavagne interattive multimediali</t>
  </si>
  <si>
    <t>Software per sistemi di videoconferenza integrate PC/tablet/smartphone (uno a uno, uno a molti, molti a molti)</t>
  </si>
  <si>
    <t>Attrezzature di base ed infrastrutture per laboratorio (esclusi i lab musicali coreutici)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</si>
</sst>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&quot;€&quot;\ 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u/>
      <sz val="14"/>
      <color rgb="FFFF0000"/>
      <name val="Arial"/>
      <family val="2"/>
    </font>
    <font>
      <b/>
      <u/>
      <sz val="11"/>
      <color theme="1"/>
      <name val="Arial"/>
      <family val="2"/>
    </font>
    <font>
      <sz val="11"/>
      <color rgb="FF000000"/>
      <name val="Arial"/>
      <family val="2"/>
    </font>
    <font>
      <b/>
      <u/>
      <sz val="12"/>
      <color rgb="FF0070C0"/>
      <name val="Arial"/>
      <family val="2"/>
    </font>
    <font>
      <b/>
      <sz val="11"/>
      <color theme="1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Arial"/>
      <family val="2"/>
    </font>
    <font>
      <b/>
      <sz val="16"/>
      <color rgb="FFFF0000"/>
      <name val="Times New Roman"/>
      <family val="1"/>
    </font>
    <font>
      <sz val="10"/>
      <color rgb="FF000000"/>
      <name val="Verdana"/>
      <family val="2"/>
    </font>
    <font>
      <b/>
      <sz val="20"/>
      <color rgb="FFFF0000"/>
      <name val="Times New Roman"/>
      <family val="1"/>
    </font>
    <font>
      <b/>
      <sz val="11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/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165" fontId="7" fillId="0" borderId="1" xfId="1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right" vertical="center" wrapText="1"/>
    </xf>
    <xf numFmtId="165" fontId="7" fillId="2" borderId="1" xfId="1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11" fillId="0" borderId="0" xfId="3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21" fillId="0" borderId="0" xfId="0" applyFont="1" applyAlignment="1">
      <alignment horizontal="left" vertical="center" indent="2"/>
    </xf>
    <xf numFmtId="165" fontId="2" fillId="0" borderId="0" xfId="0" applyNumberFormat="1" applyFont="1"/>
    <xf numFmtId="0" fontId="9" fillId="4" borderId="1" xfId="0" applyFont="1" applyFill="1" applyBorder="1" applyAlignment="1">
      <alignment vertical="center" wrapText="1"/>
    </xf>
    <xf numFmtId="10" fontId="9" fillId="4" borderId="1" xfId="2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right" vertical="center" wrapText="1"/>
    </xf>
    <xf numFmtId="10" fontId="9" fillId="4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44" fontId="2" fillId="0" borderId="0" xfId="0" applyNumberFormat="1" applyFont="1"/>
    <xf numFmtId="44" fontId="2" fillId="0" borderId="0" xfId="4" applyNumberFormat="1" applyFont="1"/>
    <xf numFmtId="0" fontId="23" fillId="4" borderId="1" xfId="0" applyFont="1" applyFill="1" applyBorder="1" applyAlignment="1">
      <alignment vertical="center" wrapText="1"/>
    </xf>
    <xf numFmtId="44" fontId="23" fillId="4" borderId="1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left" vertical="center" wrapText="1"/>
    </xf>
    <xf numFmtId="0" fontId="25" fillId="0" borderId="0" xfId="0" applyFont="1"/>
    <xf numFmtId="9" fontId="25" fillId="0" borderId="0" xfId="0" applyNumberFormat="1" applyFont="1"/>
    <xf numFmtId="0" fontId="26" fillId="0" borderId="0" xfId="0" applyFont="1"/>
    <xf numFmtId="0" fontId="2" fillId="0" borderId="0" xfId="0" applyFont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165" fontId="7" fillId="0" borderId="0" xfId="1" applyNumberFormat="1" applyFont="1" applyFill="1" applyBorder="1" applyAlignment="1">
      <alignment horizontal="right" vertical="center" wrapText="1"/>
    </xf>
    <xf numFmtId="0" fontId="27" fillId="0" borderId="0" xfId="3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5">
    <cellStyle name="Collegamento ipertestuale" xfId="3" builtinId="8"/>
    <cellStyle name="Migliaia" xfId="1" builtinId="3"/>
    <cellStyle name="Normale" xfId="0" builtinId="0"/>
    <cellStyle name="Percentuale" xfId="2" builtinId="5"/>
    <cellStyle name="Valuta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7560000</xdr:colOff>
      <xdr:row>0</xdr:row>
      <xdr:rowOff>684000</xdr:rowOff>
    </xdr:to>
    <xdr:pic>
      <xdr:nvPicPr>
        <xdr:cNvPr id="4" name="Immagine 3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7560000" cy="684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1</xdr:rowOff>
    </xdr:from>
    <xdr:to>
      <xdr:col>1</xdr:col>
      <xdr:colOff>7560000</xdr:colOff>
      <xdr:row>7</xdr:row>
      <xdr:rowOff>579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47826"/>
          <a:ext cx="7560000" cy="45440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5</xdr:col>
      <xdr:colOff>54300</xdr:colOff>
      <xdr:row>0</xdr:row>
      <xdr:rowOff>721232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38100"/>
          <a:ext cx="7560000" cy="6831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282900</xdr:colOff>
      <xdr:row>0</xdr:row>
      <xdr:rowOff>683132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7560000" cy="683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71"/>
  <sheetViews>
    <sheetView tabSelected="1" workbookViewId="0"/>
  </sheetViews>
  <sheetFormatPr defaultRowHeight="15" x14ac:dyDescent="0.25"/>
  <cols>
    <col min="2" max="2" width="113.7109375" customWidth="1"/>
  </cols>
  <sheetData>
    <row r="1" spans="2:2" ht="56.25" customHeight="1" x14ac:dyDescent="0.4">
      <c r="B1" s="19"/>
    </row>
    <row r="2" spans="2:2" ht="51" x14ac:dyDescent="0.35">
      <c r="B2" s="40" t="s">
        <v>17</v>
      </c>
    </row>
    <row r="3" spans="2:2" ht="294" customHeight="1" x14ac:dyDescent="0.5">
      <c r="B3" s="20"/>
    </row>
    <row r="4" spans="2:2" x14ac:dyDescent="0.25">
      <c r="B4" s="22"/>
    </row>
    <row r="5" spans="2:2" x14ac:dyDescent="0.25">
      <c r="B5" s="22"/>
    </row>
    <row r="6" spans="2:2" x14ac:dyDescent="0.25">
      <c r="B6" s="22"/>
    </row>
    <row r="7" spans="2:2" ht="18.75" customHeight="1" x14ac:dyDescent="0.25">
      <c r="B7" s="22"/>
    </row>
    <row r="8" spans="2:2" x14ac:dyDescent="0.25">
      <c r="B8" s="24" t="s">
        <v>15</v>
      </c>
    </row>
    <row r="9" spans="2:2" ht="342" x14ac:dyDescent="0.25">
      <c r="B9" s="46" t="s">
        <v>18</v>
      </c>
    </row>
    <row r="10" spans="2:2" x14ac:dyDescent="0.25">
      <c r="B10" s="24"/>
    </row>
    <row r="11" spans="2:2" ht="23.25" x14ac:dyDescent="0.25">
      <c r="B11" s="54" t="s">
        <v>29</v>
      </c>
    </row>
    <row r="12" spans="2:2" ht="23.25" x14ac:dyDescent="0.25">
      <c r="B12" s="54" t="s">
        <v>30</v>
      </c>
    </row>
    <row r="13" spans="2:2" ht="15.75" x14ac:dyDescent="0.25">
      <c r="B13" s="23"/>
    </row>
    <row r="14" spans="2:2" x14ac:dyDescent="0.25">
      <c r="B14" s="22"/>
    </row>
    <row r="15" spans="2:2" x14ac:dyDescent="0.25">
      <c r="B15" s="22"/>
    </row>
    <row r="16" spans="2:2" x14ac:dyDescent="0.25">
      <c r="B16" s="22"/>
    </row>
    <row r="17" spans="2:2" x14ac:dyDescent="0.25">
      <c r="B17" s="22"/>
    </row>
    <row r="18" spans="2:2" ht="15.75" x14ac:dyDescent="0.25">
      <c r="B18" s="23"/>
    </row>
    <row r="19" spans="2:2" x14ac:dyDescent="0.25">
      <c r="B19" s="22"/>
    </row>
    <row r="20" spans="2:2" x14ac:dyDescent="0.25">
      <c r="B20" s="22"/>
    </row>
    <row r="21" spans="2:2" x14ac:dyDescent="0.25">
      <c r="B21" s="22"/>
    </row>
    <row r="22" spans="2:2" x14ac:dyDescent="0.25">
      <c r="B22" s="22"/>
    </row>
    <row r="23" spans="2:2" ht="15.75" x14ac:dyDescent="0.25">
      <c r="B23" s="23"/>
    </row>
    <row r="24" spans="2:2" x14ac:dyDescent="0.25">
      <c r="B24" s="22"/>
    </row>
    <row r="25" spans="2:2" x14ac:dyDescent="0.25">
      <c r="B25" s="22"/>
    </row>
    <row r="26" spans="2:2" x14ac:dyDescent="0.25">
      <c r="B26" s="22"/>
    </row>
    <row r="27" spans="2:2" x14ac:dyDescent="0.25">
      <c r="B27" s="22"/>
    </row>
    <row r="28" spans="2:2" x14ac:dyDescent="0.25">
      <c r="B28" s="22"/>
    </row>
    <row r="29" spans="2:2" x14ac:dyDescent="0.25">
      <c r="B29" s="22"/>
    </row>
    <row r="30" spans="2:2" ht="15.75" x14ac:dyDescent="0.25">
      <c r="B30" s="23"/>
    </row>
    <row r="31" spans="2:2" x14ac:dyDescent="0.25">
      <c r="B31" s="22"/>
    </row>
    <row r="32" spans="2:2" x14ac:dyDescent="0.25">
      <c r="B32" s="22"/>
    </row>
    <row r="33" spans="2:2" x14ac:dyDescent="0.25">
      <c r="B33" s="21"/>
    </row>
    <row r="34" spans="2:2" x14ac:dyDescent="0.25">
      <c r="B34" s="22"/>
    </row>
    <row r="35" spans="2:2" x14ac:dyDescent="0.25">
      <c r="B35" s="22"/>
    </row>
    <row r="36" spans="2:2" x14ac:dyDescent="0.25">
      <c r="B36" s="22"/>
    </row>
    <row r="37" spans="2:2" x14ac:dyDescent="0.25">
      <c r="B37" s="22"/>
    </row>
    <row r="38" spans="2:2" x14ac:dyDescent="0.25">
      <c r="B38" s="24"/>
    </row>
    <row r="39" spans="2:2" ht="15.75" x14ac:dyDescent="0.25">
      <c r="B39" s="23"/>
    </row>
    <row r="40" spans="2:2" x14ac:dyDescent="0.25">
      <c r="B40" s="22"/>
    </row>
    <row r="41" spans="2:2" x14ac:dyDescent="0.25">
      <c r="B41" s="21"/>
    </row>
    <row r="42" spans="2:2" x14ac:dyDescent="0.25">
      <c r="B42" s="22"/>
    </row>
    <row r="43" spans="2:2" x14ac:dyDescent="0.25">
      <c r="B43" s="22"/>
    </row>
    <row r="44" spans="2:2" x14ac:dyDescent="0.25">
      <c r="B44" s="22"/>
    </row>
    <row r="45" spans="2:2" x14ac:dyDescent="0.25">
      <c r="B45" s="22"/>
    </row>
    <row r="46" spans="2:2" ht="15.75" x14ac:dyDescent="0.25">
      <c r="B46" s="25"/>
    </row>
    <row r="47" spans="2:2" ht="15.75" x14ac:dyDescent="0.25">
      <c r="B47" s="23"/>
    </row>
    <row r="48" spans="2:2" x14ac:dyDescent="0.25">
      <c r="B48" s="22"/>
    </row>
    <row r="49" spans="2:2" x14ac:dyDescent="0.25">
      <c r="B49" s="21"/>
    </row>
    <row r="50" spans="2:2" x14ac:dyDescent="0.25">
      <c r="B50" s="22"/>
    </row>
    <row r="51" spans="2:2" x14ac:dyDescent="0.25">
      <c r="B51" s="22"/>
    </row>
    <row r="52" spans="2:2" x14ac:dyDescent="0.25">
      <c r="B52" s="21"/>
    </row>
    <row r="53" spans="2:2" x14ac:dyDescent="0.25">
      <c r="B53" s="22"/>
    </row>
    <row r="54" spans="2:2" x14ac:dyDescent="0.25">
      <c r="B54" s="22"/>
    </row>
    <row r="55" spans="2:2" x14ac:dyDescent="0.25">
      <c r="B55" s="22"/>
    </row>
    <row r="56" spans="2:2" x14ac:dyDescent="0.25">
      <c r="B56" s="22"/>
    </row>
    <row r="57" spans="2:2" ht="20.25" x14ac:dyDescent="0.25">
      <c r="B57" s="26"/>
    </row>
    <row r="58" spans="2:2" ht="15.75" x14ac:dyDescent="0.25">
      <c r="B58" s="23"/>
    </row>
    <row r="59" spans="2:2" x14ac:dyDescent="0.25">
      <c r="B59" s="27"/>
    </row>
    <row r="60" spans="2:2" x14ac:dyDescent="0.25">
      <c r="B60" s="27"/>
    </row>
    <row r="61" spans="2:2" x14ac:dyDescent="0.25">
      <c r="B61" s="28"/>
    </row>
    <row r="62" spans="2:2" x14ac:dyDescent="0.25">
      <c r="B62" s="29"/>
    </row>
    <row r="63" spans="2:2" x14ac:dyDescent="0.25">
      <c r="B63" s="30"/>
    </row>
    <row r="64" spans="2:2" x14ac:dyDescent="0.25">
      <c r="B64" s="30"/>
    </row>
    <row r="65" spans="2:2" x14ac:dyDescent="0.25">
      <c r="B65" s="30"/>
    </row>
    <row r="66" spans="2:2" x14ac:dyDescent="0.25">
      <c r="B66" s="30"/>
    </row>
    <row r="67" spans="2:2" x14ac:dyDescent="0.25">
      <c r="B67" s="31"/>
    </row>
    <row r="68" spans="2:2" x14ac:dyDescent="0.25">
      <c r="B68" s="31"/>
    </row>
    <row r="69" spans="2:2" x14ac:dyDescent="0.25">
      <c r="B69" s="31"/>
    </row>
    <row r="70" spans="2:2" x14ac:dyDescent="0.25">
      <c r="B70" s="30"/>
    </row>
    <row r="71" spans="2:2" x14ac:dyDescent="0.25">
      <c r="B71" s="30"/>
    </row>
  </sheetData>
  <hyperlinks>
    <hyperlink ref="B11" location="Moduli!A1" display="Click qui per la Matrice Acquisti"/>
    <hyperlink ref="B12" location="'Spese Generali'!A1" display="Click qui per il riepilogo delle Spese Generali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2"/>
  <sheetViews>
    <sheetView workbookViewId="0"/>
  </sheetViews>
  <sheetFormatPr defaultColWidth="9" defaultRowHeight="15" x14ac:dyDescent="0.25"/>
  <cols>
    <col min="2" max="2" width="26" customWidth="1"/>
    <col min="3" max="3" width="63.42578125" style="2" customWidth="1"/>
    <col min="4" max="4" width="10.7109375" style="2" customWidth="1"/>
    <col min="5" max="5" width="13" style="3" customWidth="1"/>
    <col min="6" max="6" width="13.7109375" style="2" customWidth="1"/>
    <col min="7" max="7" width="26" style="2" bestFit="1" customWidth="1"/>
    <col min="8" max="8" width="10.42578125" bestFit="1" customWidth="1"/>
    <col min="9" max="9" width="14.28515625" customWidth="1"/>
  </cols>
  <sheetData>
    <row r="1" spans="2:9" ht="64.5" customHeight="1" x14ac:dyDescent="0.25">
      <c r="B1" s="59"/>
      <c r="C1" s="59"/>
      <c r="D1" s="59"/>
      <c r="E1" s="59"/>
      <c r="F1" s="59"/>
    </row>
    <row r="2" spans="2:9" ht="15" customHeight="1" x14ac:dyDescent="0.25">
      <c r="B2" s="59"/>
      <c r="C2" s="59"/>
      <c r="D2" s="59"/>
      <c r="E2" s="59"/>
      <c r="F2" s="60"/>
      <c r="G2" s="55"/>
      <c r="H2" s="47"/>
      <c r="I2" s="48"/>
    </row>
    <row r="3" spans="2:9" s="4" customFormat="1" ht="15.75" x14ac:dyDescent="0.25">
      <c r="B3" s="56" t="s">
        <v>19</v>
      </c>
      <c r="C3" s="57"/>
      <c r="D3" s="57"/>
      <c r="E3" s="57"/>
      <c r="F3" s="58"/>
      <c r="G3"/>
      <c r="H3" s="47"/>
      <c r="I3" s="49"/>
    </row>
    <row r="4" spans="2:9" s="4" customFormat="1" ht="22.5" x14ac:dyDescent="0.25">
      <c r="B4" s="10" t="s">
        <v>32</v>
      </c>
      <c r="C4" s="10" t="s">
        <v>0</v>
      </c>
      <c r="D4" s="11" t="s">
        <v>1</v>
      </c>
      <c r="E4" s="11" t="s">
        <v>2</v>
      </c>
      <c r="F4" s="11" t="s">
        <v>3</v>
      </c>
      <c r="G4"/>
    </row>
    <row r="5" spans="2:9" s="4" customFormat="1" ht="76.5" x14ac:dyDescent="0.2">
      <c r="B5" s="12" t="s">
        <v>34</v>
      </c>
      <c r="C5" s="12" t="s">
        <v>20</v>
      </c>
      <c r="D5" s="13">
        <v>5</v>
      </c>
      <c r="E5" s="14">
        <v>3407</v>
      </c>
      <c r="F5" s="14">
        <f t="shared" ref="F5" si="0">(D5*E5)</f>
        <v>17035</v>
      </c>
      <c r="G5" s="50"/>
      <c r="H5" s="42"/>
      <c r="I5" s="41"/>
    </row>
    <row r="6" spans="2:9" s="4" customFormat="1" ht="25.5" x14ac:dyDescent="0.2">
      <c r="B6" s="12" t="s">
        <v>33</v>
      </c>
      <c r="C6" s="12" t="s">
        <v>21</v>
      </c>
      <c r="D6" s="13">
        <v>5</v>
      </c>
      <c r="E6" s="14">
        <v>106</v>
      </c>
      <c r="F6" s="14">
        <f t="shared" ref="F6:F7" si="1">(D6*E6)</f>
        <v>530</v>
      </c>
      <c r="H6" s="42"/>
      <c r="I6" s="41"/>
    </row>
    <row r="7" spans="2:9" s="4" customFormat="1" ht="51" x14ac:dyDescent="0.2">
      <c r="B7" s="12" t="s">
        <v>36</v>
      </c>
      <c r="C7" s="12" t="s">
        <v>28</v>
      </c>
      <c r="D7" s="13">
        <v>5</v>
      </c>
      <c r="E7" s="14">
        <v>364</v>
      </c>
      <c r="F7" s="14">
        <f t="shared" si="1"/>
        <v>1820</v>
      </c>
      <c r="H7" s="42"/>
      <c r="I7" s="41"/>
    </row>
    <row r="8" spans="2:9" s="4" customFormat="1" ht="12.75" x14ac:dyDescent="0.2">
      <c r="B8" s="15"/>
      <c r="C8" s="15" t="s">
        <v>23</v>
      </c>
      <c r="D8" s="16"/>
      <c r="E8" s="17"/>
      <c r="F8" s="17">
        <f>SUM(F5:F7)</f>
        <v>19385</v>
      </c>
    </row>
    <row r="9" spans="2:9" s="4" customFormat="1" ht="15.75" x14ac:dyDescent="0.25">
      <c r="B9" s="56" t="s">
        <v>16</v>
      </c>
      <c r="C9" s="57"/>
      <c r="D9" s="57"/>
      <c r="E9" s="57"/>
      <c r="F9" s="58"/>
      <c r="G9"/>
    </row>
    <row r="10" spans="2:9" s="4" customFormat="1" ht="22.5" x14ac:dyDescent="0.25">
      <c r="B10" s="10" t="s">
        <v>32</v>
      </c>
      <c r="C10" s="10" t="s">
        <v>0</v>
      </c>
      <c r="D10" s="11" t="s">
        <v>1</v>
      </c>
      <c r="E10" s="11" t="s">
        <v>2</v>
      </c>
      <c r="F10" s="11" t="s">
        <v>3</v>
      </c>
      <c r="G10"/>
    </row>
    <row r="11" spans="2:9" s="4" customFormat="1" ht="63.75" x14ac:dyDescent="0.25">
      <c r="B11" s="12" t="s">
        <v>35</v>
      </c>
      <c r="C11" s="12" t="s">
        <v>27</v>
      </c>
      <c r="D11" s="13">
        <v>1</v>
      </c>
      <c r="E11" s="14">
        <v>55</v>
      </c>
      <c r="F11" s="14">
        <f t="shared" ref="F11" si="2">(D11*E11)</f>
        <v>55</v>
      </c>
      <c r="G11" s="45"/>
      <c r="H11" s="42"/>
      <c r="I11" s="41"/>
    </row>
    <row r="12" spans="2:9" s="4" customFormat="1" x14ac:dyDescent="0.25">
      <c r="B12" s="15"/>
      <c r="C12" s="15" t="s">
        <v>24</v>
      </c>
      <c r="D12" s="16"/>
      <c r="E12" s="17"/>
      <c r="F12" s="17">
        <f>SUM(F11:F11)</f>
        <v>55</v>
      </c>
      <c r="G12"/>
      <c r="H12" s="42"/>
      <c r="I12" s="41"/>
    </row>
    <row r="13" spans="2:9" s="4" customFormat="1" x14ac:dyDescent="0.25">
      <c r="C13" s="51"/>
      <c r="D13" s="52"/>
      <c r="E13" s="53"/>
      <c r="F13" s="53"/>
      <c r="G13"/>
      <c r="H13" s="42"/>
      <c r="I13" s="41"/>
    </row>
    <row r="14" spans="2:9" s="4" customFormat="1" x14ac:dyDescent="0.2">
      <c r="C14" s="15" t="s">
        <v>22</v>
      </c>
      <c r="D14" s="16"/>
      <c r="E14" s="17"/>
      <c r="F14" s="17">
        <f>F12+F8</f>
        <v>19440</v>
      </c>
      <c r="G14" s="6"/>
    </row>
    <row r="15" spans="2:9" s="4" customFormat="1" x14ac:dyDescent="0.2">
      <c r="F15" s="32"/>
      <c r="G15" s="6"/>
    </row>
    <row r="16" spans="2:9" s="4" customFormat="1" ht="23.25" x14ac:dyDescent="0.2">
      <c r="C16" s="54" t="s">
        <v>31</v>
      </c>
      <c r="E16" s="3"/>
      <c r="F16" s="32"/>
      <c r="G16" s="6"/>
    </row>
    <row r="17" spans="3:7" s="4" customFormat="1" ht="23.25" x14ac:dyDescent="0.2">
      <c r="C17" s="54" t="s">
        <v>30</v>
      </c>
      <c r="E17" s="3"/>
      <c r="F17" s="32"/>
      <c r="G17" s="6"/>
    </row>
    <row r="18" spans="3:7" x14ac:dyDescent="0.25">
      <c r="C18" s="1"/>
      <c r="E18"/>
      <c r="F18"/>
      <c r="G18"/>
    </row>
    <row r="19" spans="3:7" x14ac:dyDescent="0.25">
      <c r="D19"/>
      <c r="E19"/>
      <c r="F19"/>
      <c r="G19"/>
    </row>
    <row r="20" spans="3:7" x14ac:dyDescent="0.25">
      <c r="C20"/>
      <c r="D20"/>
      <c r="E20"/>
      <c r="F20"/>
      <c r="G20"/>
    </row>
    <row r="22" spans="3:7" x14ac:dyDescent="0.25">
      <c r="C22" s="5"/>
    </row>
    <row r="23" spans="3:7" x14ac:dyDescent="0.25">
      <c r="C23" s="7"/>
    </row>
    <row r="24" spans="3:7" x14ac:dyDescent="0.25">
      <c r="C24" s="7"/>
    </row>
    <row r="34" spans="3:7" x14ac:dyDescent="0.25">
      <c r="C34"/>
      <c r="D34"/>
      <c r="E34"/>
      <c r="F34"/>
      <c r="G34"/>
    </row>
    <row r="44" spans="3:7" x14ac:dyDescent="0.25">
      <c r="C44"/>
      <c r="D44"/>
      <c r="E44"/>
      <c r="F44"/>
      <c r="G44"/>
    </row>
    <row r="46" spans="3:7" x14ac:dyDescent="0.25">
      <c r="C46"/>
      <c r="D46"/>
      <c r="E46"/>
      <c r="F46"/>
      <c r="G46"/>
    </row>
    <row r="48" spans="3:7" x14ac:dyDescent="0.25">
      <c r="C48"/>
      <c r="D48"/>
      <c r="E48"/>
      <c r="F48"/>
      <c r="G48"/>
    </row>
    <row r="50" spans="3:7" x14ac:dyDescent="0.25">
      <c r="C50"/>
      <c r="D50"/>
      <c r="E50"/>
      <c r="F50"/>
      <c r="G50"/>
    </row>
    <row r="52" spans="3:7" x14ac:dyDescent="0.25">
      <c r="C52"/>
      <c r="D52"/>
      <c r="E52"/>
      <c r="F52"/>
      <c r="G52"/>
    </row>
    <row r="54" spans="3:7" x14ac:dyDescent="0.25">
      <c r="C54"/>
      <c r="D54"/>
      <c r="E54"/>
      <c r="F54"/>
      <c r="G54"/>
    </row>
    <row r="56" spans="3:7" x14ac:dyDescent="0.25">
      <c r="C56"/>
      <c r="D56"/>
      <c r="E56"/>
      <c r="F56"/>
      <c r="G56"/>
    </row>
    <row r="58" spans="3:7" x14ac:dyDescent="0.25">
      <c r="C58"/>
      <c r="D58"/>
      <c r="E58"/>
      <c r="F58"/>
      <c r="G58"/>
    </row>
    <row r="60" spans="3:7" x14ac:dyDescent="0.25">
      <c r="C60"/>
      <c r="D60"/>
      <c r="E60"/>
      <c r="F60"/>
      <c r="G60"/>
    </row>
    <row r="62" spans="3:7" x14ac:dyDescent="0.25">
      <c r="C62"/>
      <c r="D62"/>
      <c r="E62"/>
      <c r="F62"/>
      <c r="G62"/>
    </row>
  </sheetData>
  <mergeCells count="4">
    <mergeCell ref="B9:F9"/>
    <mergeCell ref="B3:F3"/>
    <mergeCell ref="B2:F2"/>
    <mergeCell ref="B1:F1"/>
  </mergeCells>
  <hyperlinks>
    <hyperlink ref="C17" location="'Spese Generali'!A1" display="Click qui per il riepilogo delle Spese Generali"/>
    <hyperlink ref="C16" location="Progetto!A1" display="Click qui per la Descrizione del Progetto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5" x14ac:dyDescent="0.25"/>
  <cols>
    <col min="2" max="2" width="82.42578125" customWidth="1"/>
    <col min="3" max="3" width="26.7109375" bestFit="1" customWidth="1"/>
    <col min="4" max="4" width="27.28515625" bestFit="1" customWidth="1"/>
    <col min="5" max="5" width="20.5703125" bestFit="1" customWidth="1"/>
    <col min="6" max="6" width="16.85546875" bestFit="1" customWidth="1"/>
  </cols>
  <sheetData>
    <row r="1" spans="2:6" ht="55.5" customHeight="1" x14ac:dyDescent="0.25"/>
    <row r="3" spans="2:6" x14ac:dyDescent="0.25">
      <c r="B3" s="8" t="s">
        <v>13</v>
      </c>
      <c r="C3" s="18"/>
      <c r="D3" s="9"/>
      <c r="E3" s="18"/>
      <c r="F3" s="9"/>
    </row>
    <row r="4" spans="2:6" x14ac:dyDescent="0.25">
      <c r="B4" s="44">
        <v>20000</v>
      </c>
      <c r="C4" s="43"/>
      <c r="D4" s="43"/>
      <c r="E4" s="43"/>
      <c r="F4" s="43"/>
    </row>
    <row r="5" spans="2:6" ht="25.5" x14ac:dyDescent="0.25">
      <c r="B5" s="8" t="s">
        <v>4</v>
      </c>
      <c r="C5" s="18" t="s">
        <v>12</v>
      </c>
      <c r="D5" s="9" t="s">
        <v>14</v>
      </c>
      <c r="E5" s="18" t="s">
        <v>11</v>
      </c>
      <c r="F5" s="9" t="s">
        <v>10</v>
      </c>
    </row>
    <row r="6" spans="2:6" x14ac:dyDescent="0.25">
      <c r="B6" s="8"/>
      <c r="C6" s="18"/>
      <c r="D6" s="9"/>
      <c r="E6" s="18"/>
      <c r="F6" s="9"/>
    </row>
    <row r="7" spans="2:6" x14ac:dyDescent="0.25">
      <c r="B7" s="43" t="s">
        <v>7</v>
      </c>
      <c r="C7" s="34"/>
      <c r="D7" s="35"/>
      <c r="E7" s="34"/>
      <c r="F7" s="35"/>
    </row>
    <row r="8" spans="2:6" x14ac:dyDescent="0.25">
      <c r="B8" s="33" t="s">
        <v>25</v>
      </c>
      <c r="C8" s="34">
        <v>0.82</v>
      </c>
      <c r="D8" s="35">
        <f>B4*C8</f>
        <v>16400</v>
      </c>
      <c r="E8" s="34">
        <f>(F8/B4)</f>
        <v>0.96924999999999994</v>
      </c>
      <c r="F8" s="35">
        <f>Moduli!F8</f>
        <v>19385</v>
      </c>
    </row>
    <row r="9" spans="2:6" x14ac:dyDescent="0.25">
      <c r="B9" s="33" t="s">
        <v>26</v>
      </c>
      <c r="C9" s="34">
        <v>0.15</v>
      </c>
      <c r="D9" s="35">
        <f>B4*C9</f>
        <v>3000</v>
      </c>
      <c r="E9" s="34">
        <f>(F9/B4)</f>
        <v>2.7499999999999998E-3</v>
      </c>
      <c r="F9" s="35">
        <f>Moduli!F12</f>
        <v>55</v>
      </c>
    </row>
    <row r="10" spans="2:6" x14ac:dyDescent="0.25">
      <c r="B10" s="43" t="s">
        <v>6</v>
      </c>
      <c r="C10" s="36"/>
      <c r="D10" s="35"/>
      <c r="E10" s="34"/>
      <c r="F10" s="35"/>
    </row>
    <row r="11" spans="2:6" x14ac:dyDescent="0.25">
      <c r="B11" s="33" t="s">
        <v>8</v>
      </c>
      <c r="C11" s="36">
        <v>0.02</v>
      </c>
      <c r="D11" s="35">
        <f>B4*C11</f>
        <v>400</v>
      </c>
      <c r="E11" s="34">
        <f>(F11/B4)</f>
        <v>0.02</v>
      </c>
      <c r="F11" s="35">
        <v>400</v>
      </c>
    </row>
    <row r="12" spans="2:6" x14ac:dyDescent="0.25">
      <c r="B12" s="33" t="s">
        <v>9</v>
      </c>
      <c r="C12" s="36">
        <v>0.01</v>
      </c>
      <c r="D12" s="35">
        <f>B4*C12</f>
        <v>200</v>
      </c>
      <c r="E12" s="34">
        <f>(F12/B4)</f>
        <v>8.0000000000000002E-3</v>
      </c>
      <c r="F12" s="35">
        <v>160</v>
      </c>
    </row>
    <row r="13" spans="2:6" x14ac:dyDescent="0.25">
      <c r="B13" s="33"/>
      <c r="C13" s="36"/>
      <c r="D13" s="35"/>
      <c r="E13" s="36"/>
      <c r="F13" s="35"/>
    </row>
    <row r="14" spans="2:6" x14ac:dyDescent="0.25">
      <c r="B14" s="37" t="s">
        <v>5</v>
      </c>
      <c r="C14" s="38">
        <f>SUM(C7:C13)</f>
        <v>1</v>
      </c>
      <c r="D14" s="39">
        <f>SUM(D7:D13)</f>
        <v>20000</v>
      </c>
      <c r="E14" s="38">
        <f>SUM(E7:E13)</f>
        <v>1</v>
      </c>
      <c r="F14" s="39">
        <f>SUM(F7:F13)</f>
        <v>20000</v>
      </c>
    </row>
    <row r="16" spans="2:6" ht="23.25" x14ac:dyDescent="0.25">
      <c r="B16" s="54" t="s">
        <v>31</v>
      </c>
    </row>
    <row r="17" spans="2:2" ht="23.25" x14ac:dyDescent="0.25">
      <c r="B17" s="54" t="s">
        <v>29</v>
      </c>
    </row>
  </sheetData>
  <hyperlinks>
    <hyperlink ref="B17" location="Moduli!A1" display="Click qui per la Matrice Acquisti"/>
    <hyperlink ref="B16" location="Progetto!A1" display="Click qui per la Descrizione del Progetto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Progetto</vt:lpstr>
      <vt:lpstr>Moduli</vt:lpstr>
      <vt:lpstr>Spese Generali</vt:lpstr>
      <vt:lpstr>Moduli!Area_stampa</vt:lpstr>
      <vt:lpstr>Progetto!Area_stampa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2015-07-30T07:42:32Z</dcterms:created>
  <dcterms:modified xsi:type="dcterms:W3CDTF">2017-10-30T16:46:01Z</dcterms:modified>
</cp:coreProperties>
</file>