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Progetto" sheetId="1" r:id="rId1"/>
    <sheet name="Moduli" sheetId="2" r:id="rId2"/>
    <sheet name="Spese Generali" sheetId="3" r:id="rId3"/>
  </sheets>
  <externalReferences>
    <externalReference r:id="rId4"/>
  </externalReferences>
  <calcPr calcId="152511"/>
</workbook>
</file>

<file path=xl/calcChain.xml><?xml version="1.0" encoding="utf-8"?>
<calcChain xmlns="http://schemas.openxmlformats.org/spreadsheetml/2006/main">
  <c r="F33" i="2" l="1"/>
  <c r="F29" i="2"/>
  <c r="F28" i="2"/>
  <c r="F27" i="2"/>
  <c r="F26" i="2"/>
  <c r="F25" i="2"/>
  <c r="F38" i="2"/>
  <c r="F24" i="2" l="1"/>
  <c r="F23" i="2"/>
  <c r="F22" i="2"/>
  <c r="F21" i="2"/>
  <c r="F20" i="2"/>
  <c r="F32" i="2"/>
  <c r="F31" i="2"/>
  <c r="F19" i="2"/>
  <c r="F18" i="2"/>
  <c r="F17" i="2"/>
  <c r="F36" i="2"/>
  <c r="F35" i="2"/>
  <c r="F34" i="2"/>
  <c r="F16" i="2"/>
  <c r="F15" i="2"/>
  <c r="F14" i="2"/>
  <c r="F8" i="2"/>
  <c r="F7" i="2"/>
  <c r="F6" i="2"/>
  <c r="F9" i="2" l="1"/>
  <c r="F50" i="2"/>
  <c r="F51" i="2" s="1"/>
  <c r="D16" i="3" s="1"/>
  <c r="F44" i="2"/>
  <c r="F45" i="2" s="1"/>
  <c r="D9" i="3" s="1"/>
  <c r="F39" i="2" l="1"/>
  <c r="D8" i="3" s="1"/>
  <c r="C16" i="3"/>
  <c r="C9" i="3"/>
  <c r="D15" i="3"/>
  <c r="C14" i="3"/>
  <c r="C13" i="3"/>
  <c r="C12" i="3"/>
  <c r="C8" i="3" l="1"/>
  <c r="D10" i="3" l="1"/>
  <c r="C10" i="3" s="1"/>
  <c r="C19" i="3" s="1"/>
  <c r="D19" i="3" l="1"/>
</calcChain>
</file>

<file path=xl/sharedStrings.xml><?xml version="1.0" encoding="utf-8"?>
<sst xmlns="http://schemas.openxmlformats.org/spreadsheetml/2006/main" count="113" uniqueCount="90">
  <si>
    <t>Descrizione Progetto (minore di 1300 caratteri)</t>
  </si>
  <si>
    <t>IMPORTO MAX FINANZIABILE IVA COMPRESA</t>
  </si>
  <si>
    <t>Voci di Costo</t>
  </si>
  <si>
    <t>Percentuale Utilizzata</t>
  </si>
  <si>
    <t>Importo utilizzato</t>
  </si>
  <si>
    <t>A.   ATTREZZATURE</t>
  </si>
  <si>
    <t>A1. Acquisti attrezzature, strumentazione,hardware (min 55%)</t>
  </si>
  <si>
    <t>A2. Software di rete/sistema/per la sicurezza ad uso didattico esclusivo  (max 20%)</t>
  </si>
  <si>
    <t>A3. Arredi necessari alla fruibilità dell'ambiente realizzato (max 10%)</t>
  </si>
  <si>
    <t>B.  PROGETTAZIONE, COLLAUDO E PUBBLICITA'</t>
  </si>
  <si>
    <t>B1. Progettazione (max 2%)</t>
  </si>
  <si>
    <t>B2. Collaudo (max 2%)</t>
  </si>
  <si>
    <t>B3. Pubblicità (max 1%)</t>
  </si>
  <si>
    <t>C.  PICCOLI ADATTAMENTI EDILIZI</t>
  </si>
  <si>
    <t>,</t>
  </si>
  <si>
    <t>adeguamento locali a norme antinfortunistiche, abbattimento barriere architettoniche, realizzazione di sistemi antifurto, azioni per il risparmio energetico, impianto elettrico, rete LAN, impianto di climatizzazione, sistemi di oscuramento della luce naturale, impianto di insonorizzazione, etc… Tali spese possono includere, inoltre, interventi per la messa in sicurezza delle apparecchiature acquistate (acquisti e istallazioni di porte blindate, sistemi antifurto, sistemi anti intrusione, etc...).</t>
  </si>
  <si>
    <t>Totale Spese Generali</t>
  </si>
  <si>
    <t>Voci di costo della configurazione</t>
  </si>
  <si>
    <t>ARREDI</t>
  </si>
  <si>
    <t>Descrizione della voce</t>
  </si>
  <si>
    <t>Num. voci</t>
  </si>
  <si>
    <t>Importo Unitario</t>
  </si>
  <si>
    <t>Costo Previsto</t>
  </si>
  <si>
    <t>Totale Costo Arredi</t>
  </si>
  <si>
    <t>ATTREZZATURE</t>
  </si>
  <si>
    <t>Totale Costo Attrezzature</t>
  </si>
  <si>
    <t>Sistema per la realizzazione del libretto dello studente web oriented utilizzando applicativi open source</t>
  </si>
  <si>
    <t>ADEGUAMENTI EDILIZI</t>
  </si>
  <si>
    <t>Totale Adeguamenti Edilizi</t>
  </si>
  <si>
    <t>Contributo dell’operazione all’incremento dell’utilizzo delle nuove tecnologie e la diffusione di competenze chiave nella scuola (Criterio A.1 - 15 punti)</t>
  </si>
  <si>
    <t>Impiego di ambienti e dispositivi digitali per l'inclusione o l'integrazione. (Criterio D.1 - 10 punti)</t>
  </si>
  <si>
    <t>Introduzione di tecnologie finalizzate alla dematerializzazione dei supporti cartacei nello svolgimento delle ordinarie attività didattiche.  (Criterio C.4 - 15 punti)</t>
  </si>
  <si>
    <t xml:space="preserve"> Integrazione e complementarietà delle proposte con il finanziamento di ulteriori interventi, sull’edificio scolastico, correlati all’introduzione delle nuove tecnologie proposte. (Criterio C.2 - 20 PUNTI)</t>
  </si>
  <si>
    <t>SOFTWARE</t>
  </si>
  <si>
    <t>Totale CostoSoftware</t>
  </si>
  <si>
    <t>Click qui per la Matrice Acquisti</t>
  </si>
  <si>
    <t>Click qui per il riepilogo delle Spese Generali</t>
  </si>
  <si>
    <t>Click qui per la Descrizione del Progetto</t>
  </si>
  <si>
    <t>LABORATORIO-SPAZIO MUSICA E TEATRO 
PER SCUOLE DI PRIMO E SECONDO GRADO</t>
  </si>
  <si>
    <r>
      <t xml:space="preserve">OBIETTIVI </t>
    </r>
    <r>
      <rPr>
        <sz val="14"/>
        <rFont val="Arial"/>
        <family val="2"/>
      </rPr>
      <t xml:space="preserve">
Dotare la Scuola di uno spazio laboratoriale tecnologicamente adeguato per favorire produzioni audio-video teatrali e aumentare il coinvolgimento emotivo degli studenti alle attività didattiche.
</t>
    </r>
    <r>
      <rPr>
        <b/>
        <u/>
        <sz val="14"/>
        <color rgb="FFFF0000"/>
        <rFont val="Arial"/>
        <family val="2"/>
      </rPr>
      <t>LA SOLUZIONE È COMPOSTA DA:</t>
    </r>
    <r>
      <rPr>
        <sz val="14"/>
        <rFont val="Arial"/>
        <family val="2"/>
      </rPr>
      <t xml:space="preserve">
1) Postazione regia, composta da consolle attrezzata con tutto il necessario per la gestione dell'impianto luci, la produzione video e l'impianto audio di sala e palco
2) Palco modulare mobile, con quinte autoportanti
3) Impianto luci da palco gestito via DMX, composto da americana mobile attrezzata con fari e due barre luci laterali attrezzate
4) Impianto audio di sala e palcoscenico
5) Videocamere professionali con supporto treppiede per le riprese
6) Adeguamento impianto elettrico dell'ambiente</t>
    </r>
  </si>
  <si>
    <r>
      <rPr>
        <b/>
        <u/>
        <sz val="10"/>
        <color theme="1"/>
        <rFont val="Arial"/>
        <family val="2"/>
      </rPr>
      <t>POLTRONCINA REGIA</t>
    </r>
    <r>
      <rPr>
        <b/>
        <sz val="10"/>
        <color theme="1"/>
        <rFont val="Arial"/>
        <family val="2"/>
      </rPr>
      <t xml:space="preserve">
</t>
    </r>
    <r>
      <rPr>
        <sz val="10"/>
        <color theme="1"/>
        <rFont val="Arial"/>
        <family val="2"/>
      </rPr>
      <t>Poltroncina ergonomica imbottita, senza braccioli, su ruote</t>
    </r>
  </si>
  <si>
    <r>
      <rPr>
        <b/>
        <u/>
        <sz val="10"/>
        <color theme="1"/>
        <rFont val="Arial"/>
        <family val="2"/>
      </rPr>
      <t>QUINTE TEATRALI AUTOPORTANTI</t>
    </r>
    <r>
      <rPr>
        <b/>
        <sz val="10"/>
        <color theme="1"/>
        <rFont val="Arial"/>
        <family val="2"/>
      </rPr>
      <t xml:space="preserve">
</t>
    </r>
    <r>
      <rPr>
        <sz val="10"/>
        <color theme="1"/>
        <rFont val="Arial"/>
        <family val="2"/>
      </rPr>
      <t>Quinte autoportanti dimensione LxH 100x300 cm, struttura rivestita con tessuto ignifugo classe 1</t>
    </r>
  </si>
  <si>
    <r>
      <rPr>
        <b/>
        <u/>
        <sz val="10"/>
        <color theme="1"/>
        <rFont val="Arial"/>
        <family val="2"/>
      </rPr>
      <t xml:space="preserve">PALCO MODULARE 
</t>
    </r>
    <r>
      <rPr>
        <sz val="10"/>
        <color theme="1"/>
        <rFont val="Arial"/>
        <family val="2"/>
      </rPr>
      <t xml:space="preserve">Palco modulare di dimensioni 800x400x60 cm (LxPxH), superficie calpestabile 32 m² con le seguenti caratteristiche:
• Composto da moduli di dimensioni mt. 2x2 di altezza mt. 0,60 ad incastro per un rapido montaggio, con pilastri realizzati con tubolari di acciaio zincato di mm.50x50x3 correnti con tubolari in acciaio zincato di varie dimensioni mm.60x40x2,mm.20x20x2,mm.30x20x2.
• Montaggio rapido ad incastro nella struttura portante.
• Pavimentazione costituita da pannelli in legno di abete lamellare della misura di cm.200x50x2,7, composti da tre strati incrociati e pressati, essiccati artificialmente, uniti con colle speciali resistenti sia all’acqua che alle variazioni di temperatura. 
• La superficie è trattata con resine melamminiche termoindurenti. 
• Ignifugo Classe 1.
• Indicato sia per esterni che per interni.
• Parapetto su tre lati
• N. 1 scala di accesso
• Corredato di prolunghe verticali ( a vite ) per livellarlo secondo l’andamento  del terreno
• Omologazione CE (Certificato di conformità Europea)
• </t>
    </r>
    <r>
      <rPr>
        <b/>
        <u/>
        <sz val="10"/>
        <color theme="1"/>
        <rFont val="Arial"/>
        <family val="2"/>
      </rPr>
      <t>Corredato di CERTIFICATO DI IDONEITA' STATICA ( Portata di Kg.600/mq certificata da calcoli di verifica statica ed elaborati grafici) secondo le normative vigenti.</t>
    </r>
    <r>
      <rPr>
        <sz val="10"/>
        <color theme="1"/>
        <rFont val="Arial"/>
        <family val="2"/>
      </rPr>
      <t xml:space="preserve">
</t>
    </r>
    <r>
      <rPr>
        <b/>
        <u/>
        <sz val="10"/>
        <color theme="1"/>
        <rFont val="Arial"/>
        <family val="2"/>
      </rPr>
      <t xml:space="preserve">• Zincatura a caldo di tutti gli elementi metallici.
Corredato da contenitore e carrelli per il trasproto
</t>
    </r>
  </si>
  <si>
    <r>
      <rPr>
        <b/>
        <u/>
        <sz val="10"/>
        <color theme="1"/>
        <rFont val="Arial"/>
        <family val="2"/>
      </rPr>
      <t>STRUTTURA AMERICANA MOBILE CON SIPARIO</t>
    </r>
    <r>
      <rPr>
        <sz val="10"/>
        <color theme="1"/>
        <rFont val="Arial"/>
        <family val="2"/>
      </rPr>
      <t xml:space="preserve">
Struttura americana mobile ad altezza regolabile da 1,72 a 5,30 metri, con elevatori telescopici dotati di ampia base 2x2 mt con piedini livellatori e ruote; barra orizzontale 8 metri con tralicci a 3 punte, sezione tubi 35 mm, certificata TÜV. Sistemi di aggancio dei tralicci con connettori conici, Sipario nero in tessuto ignifugo secondo DIN 4102 B1+ fr M1 / EN 13773, dimensioni 8x3 metri (LxH)</t>
    </r>
  </si>
  <si>
    <r>
      <rPr>
        <b/>
        <u/>
        <sz val="10"/>
        <color theme="1"/>
        <rFont val="Arial"/>
        <family val="2"/>
      </rPr>
      <t>PIANOFORTE DIGITALE VERTICALE COMPLETO DI PANCA</t>
    </r>
    <r>
      <rPr>
        <sz val="10"/>
        <color theme="1"/>
        <rFont val="Arial"/>
        <family val="2"/>
      </rPr>
      <t xml:space="preserve">
Pianoforte digitale verticale 88 tasti  pesati completo di panca.
Controllabile via iPad con app iOS, tramite accessorio opzionale. Funzioni per la riproduzione fedele di un piano acustico. Ottimizzatore stereofonico e acustico.Amplificazione integrata con altoparlanti a 2 vie (potenza 25W+25W x 2).  256 note di polifonia. Generazione suono dei piano Yamaha CFX e Bösendorfer Imperial. Funzionalità registrazione. LCD semplificato.Interfacce AUX, MIDI e USB
</t>
    </r>
  </si>
  <si>
    <r>
      <rPr>
        <b/>
        <u/>
        <sz val="10"/>
        <color theme="1"/>
        <rFont val="Arial"/>
        <family val="2"/>
      </rPr>
      <t>MIXER VIDEO DIGITALE HDMI 4 INGRESSI</t>
    </r>
    <r>
      <rPr>
        <sz val="10"/>
        <color theme="1"/>
        <rFont val="Arial"/>
        <family val="2"/>
      </rPr>
      <t xml:space="preserve">
mixer A/V con 4 ingressi HDMI Full HD, 2 uscite HDMI Full HD, fader con barra a T, effetti digitali, Picture in Picture, Split. </t>
    </r>
  </si>
  <si>
    <t>scheda di acquisizione HDMI su USB per Streaming Live su rete LAN e Internet</t>
  </si>
  <si>
    <r>
      <rPr>
        <b/>
        <u/>
        <sz val="10"/>
        <color theme="1"/>
        <rFont val="Arial"/>
        <family val="2"/>
      </rPr>
      <t>MIXER LUCI DMX HARDWARE+SOFTWARE</t>
    </r>
    <r>
      <rPr>
        <b/>
        <sz val="10"/>
        <color theme="1"/>
        <rFont val="Arial"/>
        <family val="2"/>
      </rPr>
      <t xml:space="preserve">
</t>
    </r>
    <r>
      <rPr>
        <sz val="10"/>
        <color theme="1"/>
        <rFont val="Arial"/>
        <family val="2"/>
      </rPr>
      <t>mixer luci DMX 512 canali programmabile con output DMX a 3 e 5 pin,Software DMX, incluso cavo DMX 25 metri XLR a 3 pin
.</t>
    </r>
  </si>
  <si>
    <r>
      <rPr>
        <b/>
        <u/>
        <sz val="10"/>
        <color theme="1"/>
        <rFont val="Arial"/>
        <family val="2"/>
      </rPr>
      <t xml:space="preserve">SET DI ILLUMINAZIONE RGBW </t>
    </r>
    <r>
      <rPr>
        <b/>
        <sz val="10"/>
        <color theme="1"/>
        <rFont val="Arial"/>
        <family val="2"/>
      </rPr>
      <t xml:space="preserve">
</t>
    </r>
    <r>
      <rPr>
        <sz val="10"/>
        <color theme="1"/>
        <rFont val="Arial"/>
        <family val="2"/>
      </rPr>
      <t>Sistema di 4 proiettori LED 30W ognuno RGBW full color angolo di proiezione 25°, controllo DMX, 15 programmi preimpostati, quattro diverse modalitàn operative. In dotazione: kit lenti da 25°e cavo DMX 2 metri 3 pin.</t>
    </r>
  </si>
  <si>
    <r>
      <rPr>
        <b/>
        <u/>
        <sz val="10"/>
        <color theme="1"/>
        <rFont val="Arial"/>
        <family val="2"/>
      </rPr>
      <t>TESTA MOBILE LED SPOT</t>
    </r>
    <r>
      <rPr>
        <sz val="10"/>
        <color theme="1"/>
        <rFont val="Arial"/>
        <family val="2"/>
      </rPr>
      <t xml:space="preserve">
Testa mobile 50W LED Spot  fissabile a sostegno controllabile DMX, PAN / TILT 8/16-bit con correzione automatica, 8 colori + bianco, angolo di proiezione 14°, focus motorizzato, dimmer elettronico incorporato, 20,000 Lux @ 1m,  incluso cavo DMX 2 mt</t>
    </r>
  </si>
  <si>
    <r>
      <rPr>
        <b/>
        <u/>
        <sz val="10"/>
        <color theme="1"/>
        <rFont val="Arial"/>
        <family val="2"/>
      </rPr>
      <t>IMPIANTO DI AMPLIFICAZIONE DI SALA 2000W</t>
    </r>
    <r>
      <rPr>
        <sz val="10"/>
        <color theme="1"/>
        <rFont val="Arial"/>
        <family val="2"/>
      </rPr>
      <t xml:space="preserve">
Nr. 2 sistemi professionali a pavimento costituiti da colonna + subwoofer con tecnologia line array. Amplificatore integrato 1000W classe D per ciascuno dei due sistemi.
</t>
    </r>
  </si>
  <si>
    <r>
      <t xml:space="preserve">IMPIANTO AUDIO DA PALCOSCENICO
</t>
    </r>
    <r>
      <rPr>
        <sz val="10"/>
        <color theme="1"/>
        <rFont val="Arial"/>
        <family val="2"/>
      </rPr>
      <t xml:space="preserve">Costituito da nr. 2 Monitor da palco  amplificati 300 Watt, 2 Vie con
Filtro anti-feedback regolabile e limitatore integrato. </t>
    </r>
  </si>
  <si>
    <r>
      <rPr>
        <b/>
        <u/>
        <sz val="10"/>
        <color theme="1"/>
        <rFont val="Arial"/>
        <family val="2"/>
      </rPr>
      <t>RADIOMICROFONO DA GIACCA</t>
    </r>
    <r>
      <rPr>
        <sz val="10"/>
        <color theme="1"/>
        <rFont val="Arial"/>
        <family val="2"/>
      </rPr>
      <t xml:space="preserve">
. Radiomicrofono lavalier e headset a condensatore; PLL UHF; 96 canali/frequenze possibili; fino a 8 sistemi contemporanei senza interferenze; uscita XLR.</t>
    </r>
  </si>
  <si>
    <r>
      <rPr>
        <b/>
        <u/>
        <sz val="10"/>
        <color theme="1"/>
        <rFont val="Arial"/>
        <family val="2"/>
      </rPr>
      <t>SOPPRESSORE DI FEEDBACK PER MICROFONI,</t>
    </r>
    <r>
      <rPr>
        <sz val="10"/>
        <color theme="1"/>
        <rFont val="Arial"/>
        <family val="2"/>
      </rPr>
      <t xml:space="preserve"> 
distrugge fino a 8 frequenze contemporaneamente</t>
    </r>
  </si>
  <si>
    <r>
      <rPr>
        <b/>
        <u/>
        <sz val="10"/>
        <color theme="1"/>
        <rFont val="Arial"/>
        <family val="2"/>
      </rPr>
      <t>MICROFONO PANORAMICO SU GIRAFFA CON RUOTE</t>
    </r>
    <r>
      <rPr>
        <sz val="10"/>
        <color theme="1"/>
        <rFont val="Arial"/>
        <family val="2"/>
      </rPr>
      <t xml:space="preserve">
Risposta in frequenza 40Hz-16kHz; Giraffa da studio con treppiede regolabile in altezza, con ruote; Giraffa telescopica da 221 cm con contrappeso regolabile; Completo di cavo 20 metri  </t>
    </r>
  </si>
  <si>
    <r>
      <rPr>
        <b/>
        <u/>
        <sz val="10"/>
        <color theme="1"/>
        <rFont val="Arial"/>
        <family val="2"/>
      </rPr>
      <t>RADIOMICROFONO A GELATO</t>
    </r>
    <r>
      <rPr>
        <b/>
        <sz val="10"/>
        <color theme="1"/>
        <rFont val="Arial"/>
        <family val="2"/>
      </rPr>
      <t xml:space="preserve">
</t>
    </r>
    <r>
      <rPr>
        <sz val="10"/>
        <color theme="1"/>
        <rFont val="Arial"/>
        <family val="2"/>
      </rPr>
      <t>Radiomicrofono palmare a condensatore; PLL UHF; 96 canali/frequenze possibili; fino a 8 sistemi contemporanei senza interferenze; uscita XLR. Cavo XLR per trasmettitore e asta microfonica incluse</t>
    </r>
  </si>
  <si>
    <r>
      <rPr>
        <b/>
        <u/>
        <sz val="10"/>
        <color theme="1"/>
        <rFont val="Arial"/>
        <family val="2"/>
      </rPr>
      <t>NOTEBOOK PER POSTAZIONE REGIA</t>
    </r>
    <r>
      <rPr>
        <b/>
        <sz val="10"/>
        <color theme="1"/>
        <rFont val="Arial"/>
        <family val="2"/>
      </rPr>
      <t xml:space="preserve">
</t>
    </r>
    <r>
      <rPr>
        <sz val="10"/>
        <color theme="1"/>
        <rFont val="Arial"/>
        <family val="2"/>
      </rPr>
      <t>Notebook 15,6" con Processore Intel Core i5 di sesta generazione, 8GB RAM DDR4, Disco rigido 500GB Sata3, Lettore/Masterizzatore DVD-RW, Audio e LAN Integrati, Scheda Grafica con memoria dedicata 2GB e uscita HDMI. Bluetooth, Wireless Dual Band, 3 porte USB. Sistema operativo Windows 10 Professional</t>
    </r>
  </si>
  <si>
    <r>
      <rPr>
        <b/>
        <u/>
        <sz val="10"/>
        <color theme="1"/>
        <rFont val="Arial"/>
        <family val="2"/>
      </rPr>
      <t>MONITOR TOUCH PER POSTAZIONE REGIA</t>
    </r>
    <r>
      <rPr>
        <b/>
        <sz val="10"/>
        <color theme="1"/>
        <rFont val="Arial"/>
        <family val="2"/>
      </rPr>
      <t xml:space="preserve">
</t>
    </r>
    <r>
      <rPr>
        <sz val="10"/>
        <color theme="1"/>
        <rFont val="Arial"/>
        <family val="2"/>
      </rPr>
      <t>Monitor Touch 27" con risoluzione QHD (2560x1440), luminosità 300 cd/m2, audio integrato, contrasto dinamico 100.000.000:1, ingressi USB, HDMI, Display Port</t>
    </r>
  </si>
  <si>
    <r>
      <rPr>
        <b/>
        <u/>
        <sz val="10"/>
        <color theme="1"/>
        <rFont val="Arial"/>
        <family val="2"/>
      </rPr>
      <t>MONITOR LCD 27" MULTIMEDIALE</t>
    </r>
    <r>
      <rPr>
        <b/>
        <sz val="10"/>
        <color theme="1"/>
        <rFont val="Arial"/>
        <family val="2"/>
      </rPr>
      <t xml:space="preserve">
</t>
    </r>
    <r>
      <rPr>
        <sz val="10"/>
        <color theme="1"/>
        <rFont val="Arial"/>
        <family val="2"/>
      </rPr>
      <t>Monitor retroilluminato LED 27" multimediale, luminosità 300 cd/m2, risoluzione FullHD, ingresso VGA, HDMI e DVI-D.</t>
    </r>
  </si>
  <si>
    <r>
      <rPr>
        <b/>
        <u/>
        <sz val="10"/>
        <color theme="1"/>
        <rFont val="Arial"/>
        <family val="2"/>
      </rPr>
      <t xml:space="preserve">VIDEOCAMERA PER RIPRESE </t>
    </r>
    <r>
      <rPr>
        <sz val="10"/>
        <color theme="1"/>
        <rFont val="Arial"/>
        <family val="2"/>
      </rPr>
      <t xml:space="preserve">
Videocamera digitale Full HD con sensore CMOS PRO ad alta sensibilità da 1/2,84", zoom ottico 20x, registrazione simultanea  nei formati AVCHD e MP4. Mirino inclinabile. Incluso HDMI extender e scheda SDXC 64 GB</t>
    </r>
  </si>
  <si>
    <r>
      <rPr>
        <b/>
        <u/>
        <sz val="10"/>
        <color theme="1"/>
        <rFont val="Arial"/>
        <family val="2"/>
      </rPr>
      <t xml:space="preserve">TREPPIEDI PROFESSIONALE  CON CARRELLO SU RUOTE CINE/VIDEO
</t>
    </r>
    <r>
      <rPr>
        <sz val="10"/>
        <color theme="1"/>
        <rFont val="Arial"/>
        <family val="2"/>
      </rPr>
      <t>Carico 4 kg Max; Altezza Massima: 170 cm; Testa a sfera fluida con leva panoramica regolabile. Carrello Cine/Video su ruote per treppiede con puntale doppio o singolo.</t>
    </r>
  </si>
  <si>
    <r>
      <rPr>
        <b/>
        <u/>
        <sz val="10"/>
        <color theme="1"/>
        <rFont val="Arial"/>
        <family val="2"/>
      </rPr>
      <t>ACCESS POINT DUAL RADIO</t>
    </r>
    <r>
      <rPr>
        <sz val="10"/>
        <color theme="1"/>
        <rFont val="Arial"/>
        <family val="2"/>
      </rPr>
      <t xml:space="preserve">
Access Point 802.11AC Dual Radio con Controller Virtuale, comprensivo di installazione e collegamento al cablaggio esistente.</t>
    </r>
  </si>
  <si>
    <r>
      <rPr>
        <b/>
        <u/>
        <sz val="10"/>
        <color theme="1"/>
        <rFont val="Arial"/>
        <family val="2"/>
      </rPr>
      <t>MIXER AUDIO DIGITALE 32 CANALI</t>
    </r>
    <r>
      <rPr>
        <b/>
        <sz val="10"/>
        <color theme="1"/>
        <rFont val="Arial"/>
        <family val="2"/>
      </rPr>
      <t xml:space="preserve">
</t>
    </r>
    <r>
      <rPr>
        <sz val="10"/>
        <color theme="1"/>
        <rFont val="Arial"/>
        <family val="2"/>
      </rPr>
      <t xml:space="preserve">Mixer audio 32 canali con interfaccia USB 2.0, 25 bus, montabile a rack. 16 preampificatori microfonici programmabili, fader motorizzati, controllo DAW. Controllo remoto via Ethernet. Porte di espansione. Built-in USB recorder. Nr. 1 sistema monitoraggio digitale dello stesso produttore inclusi, con compatibilità certificata, canalizzazione cablaggio a parete da palco fino a postazione regia
</t>
    </r>
    <r>
      <rPr>
        <b/>
        <sz val="10"/>
        <color theme="1"/>
        <rFont val="Arial"/>
        <family val="2"/>
      </rPr>
      <t xml:space="preserve">
</t>
    </r>
  </si>
  <si>
    <r>
      <rPr>
        <b/>
        <u/>
        <sz val="10"/>
        <color theme="1"/>
        <rFont val="Arial"/>
        <family val="2"/>
      </rPr>
      <t>RAMPA SALITA PALCO PER PERSONE DIVERSAMENTE ABILI</t>
    </r>
    <r>
      <rPr>
        <sz val="10"/>
        <color theme="1"/>
        <rFont val="Arial"/>
        <family val="2"/>
      </rPr>
      <t xml:space="preserve">
Rampa di salita con pendenza a norma di legge, per persone diversamente abili con difficoltà motorie. </t>
    </r>
  </si>
  <si>
    <r>
      <rPr>
        <sz val="10"/>
        <color theme="1"/>
        <rFont val="Arial"/>
        <family val="2"/>
      </rPr>
      <t>Adeguamenti edilizi - Adeguamenti impianto elettrico di laboratorio, cablaggio Access Point e attestazione fino ad armadio rack esistente di zona - rilascio dichiarazione di conformità ai sensi DM 37/2008 - 
Caratteristiche impianto elettrico: costituito da quadro elettrico 16/24 moduli con interruttore sezionatore a 4 moduli e 4 linee.</t>
    </r>
    <r>
      <rPr>
        <b/>
        <u/>
        <sz val="10"/>
        <color theme="1"/>
        <rFont val="Arial"/>
        <family val="2"/>
      </rPr>
      <t xml:space="preserve">
</t>
    </r>
    <r>
      <rPr>
        <sz val="10"/>
        <color theme="1"/>
        <rFont val="Arial"/>
        <family val="2"/>
      </rPr>
      <t>Linee elettriche per l'alimentazione dell'audio di sala e dell'impianto luci e audio del palco
Adeguamento rete LAN dell'ambiente</t>
    </r>
  </si>
  <si>
    <r>
      <rPr>
        <b/>
        <u/>
        <sz val="10"/>
        <color theme="1"/>
        <rFont val="Arial"/>
        <family val="2"/>
      </rPr>
      <t>SET DI ILLUMNAZIONE LED A TEMPERATURA VARIABILE</t>
    </r>
    <r>
      <rPr>
        <b/>
        <sz val="10"/>
        <color theme="1"/>
        <rFont val="Arial"/>
        <family val="2"/>
      </rPr>
      <t xml:space="preserve">
</t>
    </r>
    <r>
      <rPr>
        <sz val="10"/>
        <color theme="1"/>
        <rFont val="Arial"/>
        <family val="2"/>
      </rPr>
      <t>Set di illuminazione LED 20x20 ad alta resa cromatica
(CRI &gt; 94), alimentatore 24V dedicato, temperatura di colore variabile da 5600 °K a 3200° K, controllabile via DMX. Display luminosi. Comprensivo di cavo DMX 2 metri 3 pin</t>
    </r>
  </si>
  <si>
    <r>
      <t xml:space="preserve">BANCO REGIA 
</t>
    </r>
    <r>
      <rPr>
        <sz val="10"/>
        <color theme="1"/>
        <rFont val="Arial"/>
        <family val="2"/>
      </rPr>
      <t>CARRELLO regia mobile professionale con triploo supporto VESA verticale integrato per monitor fino a 27"</t>
    </r>
  </si>
  <si>
    <t>Tipologia Fornitura</t>
  </si>
  <si>
    <t>Arredi mobili e modulari</t>
  </si>
  <si>
    <t>Materiale di arredo correlato alla nuova metodologia didattica e/o all'infrastruttura di rete</t>
  </si>
  <si>
    <t xml:space="preserve">Elementi di scenotecnica
</t>
  </si>
  <si>
    <t>Pianoforte verticale</t>
  </si>
  <si>
    <t>Luci per spazi per la pubblica esibizione</t>
  </si>
  <si>
    <t xml:space="preserve">Luci per spazi per la pubblica esibizione
</t>
  </si>
  <si>
    <t>Casse monitor</t>
  </si>
  <si>
    <t>Microfoni</t>
  </si>
  <si>
    <t xml:space="preserve">Filtro per la riduzione dell’ambienza per registrazione vocale e strumentale
</t>
  </si>
  <si>
    <t xml:space="preserve">Microfoni
</t>
  </si>
  <si>
    <t xml:space="preserve">Radiomicrofono a mano, con asta
</t>
  </si>
  <si>
    <t>PC laptop (NOTEBOOK)</t>
  </si>
  <si>
    <t>Altri dispositivi input/output (hardware)</t>
  </si>
  <si>
    <t>Foto-videocamere</t>
  </si>
  <si>
    <t>Supporti</t>
  </si>
  <si>
    <t xml:space="preserve">Mixer
</t>
  </si>
  <si>
    <t xml:space="preserve">Casse acustiche
</t>
  </si>
  <si>
    <t xml:space="preserve">Access point per esterni, hotspot per offrire informazioni utili in collegamento wireless
</t>
  </si>
  <si>
    <t xml:space="preserve">Altri dispositivi input/output (hardware)
</t>
  </si>
  <si>
    <t xml:space="preserve">Apparecchiature luci
</t>
  </si>
  <si>
    <t>Attrezzature di base e infrastrutture per laboratorio per favorirne l'utilizzo da parte di utenti con disabilità</t>
  </si>
  <si>
    <t>Altri Software per i sistemi di gestione degli ambienti di apprendimento e della comunicazione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</si>
</sst>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43" formatCode="_-* #,##0.00_-;\-* #,##0.00_-;_-* &quot;-&quot;??_-;_-@_-"/>
    <numFmt numFmtId="164" formatCode="&quot;€&quot;\ #,##0.00"/>
  </numFmts>
  <fonts count="32" x14ac:knownFonts="1">
    <font>
      <sz val="11"/>
      <color theme="1"/>
      <name val="Calibri"/>
      <family val="2"/>
      <scheme val="minor"/>
    </font>
    <font>
      <sz val="11"/>
      <color theme="1"/>
      <name val="Calibri"/>
      <family val="2"/>
      <scheme val="minor"/>
    </font>
    <font>
      <u/>
      <sz val="11"/>
      <color theme="10"/>
      <name val="Calibri"/>
      <family val="2"/>
      <scheme val="minor"/>
    </font>
    <font>
      <b/>
      <u/>
      <sz val="20"/>
      <color theme="10"/>
      <name val="Calibri"/>
      <family val="2"/>
      <scheme val="minor"/>
    </font>
    <font>
      <b/>
      <sz val="20"/>
      <color rgb="FFFF0000"/>
      <name val="Times New Roman"/>
      <family val="1"/>
    </font>
    <font>
      <b/>
      <sz val="24"/>
      <color rgb="FFFF0000"/>
      <name val="Calibri"/>
      <family val="2"/>
      <scheme val="minor"/>
    </font>
    <font>
      <sz val="11"/>
      <color theme="1"/>
      <name val="Arial"/>
      <family val="2"/>
    </font>
    <font>
      <b/>
      <u/>
      <sz val="12"/>
      <color rgb="FF0070C0"/>
      <name val="Arial"/>
      <family val="2"/>
    </font>
    <font>
      <b/>
      <u/>
      <sz val="11"/>
      <color theme="1"/>
      <name val="Arial"/>
      <family val="2"/>
    </font>
    <font>
      <b/>
      <sz val="11"/>
      <color theme="1"/>
      <name val="Arial"/>
      <family val="2"/>
    </font>
    <font>
      <b/>
      <u/>
      <sz val="14"/>
      <color rgb="FFFF0000"/>
      <name val="Arial"/>
      <family val="2"/>
    </font>
    <font>
      <sz val="14"/>
      <name val="Arial"/>
      <family val="2"/>
    </font>
    <font>
      <sz val="12"/>
      <color theme="1"/>
      <name val="Arial"/>
      <family val="2"/>
    </font>
    <font>
      <sz val="12"/>
      <color theme="1"/>
      <name val="Times New Roman"/>
      <family val="1"/>
    </font>
    <font>
      <b/>
      <sz val="16"/>
      <color rgb="FFFF0000"/>
      <name val="Times New Roman"/>
      <family val="1"/>
    </font>
    <font>
      <sz val="11"/>
      <color rgb="FF000000"/>
      <name val="Arial"/>
      <family val="2"/>
    </font>
    <font>
      <sz val="10"/>
      <color rgb="FF000000"/>
      <name val="Verdana"/>
      <family val="2"/>
    </font>
    <font>
      <b/>
      <sz val="10"/>
      <name val="Arial"/>
      <family val="2"/>
    </font>
    <font>
      <b/>
      <sz val="8"/>
      <name val="Arial"/>
      <family val="2"/>
    </font>
    <font>
      <b/>
      <sz val="11"/>
      <name val="Arial"/>
      <family val="2"/>
    </font>
    <font>
      <sz val="10"/>
      <name val="Arial"/>
      <family val="2"/>
    </font>
    <font>
      <b/>
      <sz val="18"/>
      <color rgb="FFFF0000"/>
      <name val="Arial"/>
      <family val="2"/>
    </font>
    <font>
      <b/>
      <sz val="12"/>
      <color theme="1"/>
      <name val="Arial"/>
      <family val="2"/>
    </font>
    <font>
      <sz val="10"/>
      <color theme="1"/>
      <name val="Calibri"/>
      <family val="2"/>
      <scheme val="minor"/>
    </font>
    <font>
      <b/>
      <sz val="12"/>
      <color rgb="FFFF0000"/>
      <name val="Arial"/>
      <family val="2"/>
    </font>
    <font>
      <b/>
      <sz val="8"/>
      <color theme="1"/>
      <name val="Arial"/>
      <family val="2"/>
    </font>
    <font>
      <b/>
      <sz val="10"/>
      <color theme="1"/>
      <name val="Arial"/>
      <family val="2"/>
    </font>
    <font>
      <sz val="10"/>
      <color theme="1"/>
      <name val="Arial"/>
      <family val="2"/>
    </font>
    <font>
      <b/>
      <u/>
      <sz val="18"/>
      <color theme="10"/>
      <name val="Calibri"/>
      <family val="2"/>
      <scheme val="minor"/>
    </font>
    <font>
      <b/>
      <u/>
      <sz val="10"/>
      <color theme="1"/>
      <name val="Arial"/>
      <family val="2"/>
    </font>
    <font>
      <sz val="11"/>
      <color rgb="FFFF0000"/>
      <name val="Calibri"/>
      <family val="2"/>
      <scheme val="minor"/>
    </font>
    <font>
      <b/>
      <sz val="9"/>
      <color theme="1"/>
      <name val="Arial"/>
      <family val="2"/>
    </font>
  </fonts>
  <fills count="7">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rgb="FFDAEEF3"/>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65">
    <xf numFmtId="0" fontId="0" fillId="0" borderId="0" xfId="0"/>
    <xf numFmtId="0" fontId="3" fillId="0" borderId="0" xfId="4"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horizontal="left" vertical="center" wrapText="1"/>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center" vertical="center"/>
    </xf>
    <xf numFmtId="0" fontId="6" fillId="0" borderId="0" xfId="0" applyFont="1" applyAlignment="1">
      <alignment horizontal="left" vertical="center"/>
    </xf>
    <xf numFmtId="0" fontId="15" fillId="0" borderId="0" xfId="0" applyFont="1" applyAlignment="1">
      <alignment horizontal="left" vertical="center"/>
    </xf>
    <xf numFmtId="0" fontId="0" fillId="0" borderId="0" xfId="0" applyAlignment="1">
      <alignment horizontal="left" vertical="center" indent="1"/>
    </xf>
    <xf numFmtId="0" fontId="16" fillId="0" borderId="0" xfId="0" applyFont="1" applyAlignment="1">
      <alignment horizontal="left" vertical="center" indent="1"/>
    </xf>
    <xf numFmtId="0" fontId="16" fillId="0" borderId="0" xfId="0" applyFont="1" applyAlignment="1">
      <alignment horizontal="left" vertical="center" indent="2"/>
    </xf>
    <xf numFmtId="0" fontId="17" fillId="2" borderId="1" xfId="0" applyFont="1" applyFill="1" applyBorder="1" applyAlignment="1">
      <alignment vertical="center" wrapText="1"/>
    </xf>
    <xf numFmtId="0" fontId="18" fillId="2" borderId="1" xfId="0" applyFont="1" applyFill="1" applyBorder="1" applyAlignment="1">
      <alignment vertical="center" wrapText="1"/>
    </xf>
    <xf numFmtId="0" fontId="17" fillId="2" borderId="1" xfId="0" applyFont="1" applyFill="1" applyBorder="1" applyAlignment="1">
      <alignment horizontal="right" vertical="center" wrapText="1"/>
    </xf>
    <xf numFmtId="44" fontId="19" fillId="3" borderId="1" xfId="0" applyNumberFormat="1" applyFont="1" applyFill="1" applyBorder="1" applyAlignment="1">
      <alignment vertical="center" wrapText="1"/>
    </xf>
    <xf numFmtId="0" fontId="19" fillId="3" borderId="1" xfId="0" applyFont="1" applyFill="1" applyBorder="1" applyAlignment="1">
      <alignment vertical="center" wrapText="1"/>
    </xf>
    <xf numFmtId="10" fontId="20" fillId="3" borderId="1" xfId="3" applyNumberFormat="1" applyFont="1" applyFill="1" applyBorder="1" applyAlignment="1">
      <alignment horizontal="center" vertical="center" wrapText="1"/>
    </xf>
    <xf numFmtId="164" fontId="20" fillId="3" borderId="1" xfId="0" applyNumberFormat="1" applyFont="1" applyFill="1" applyBorder="1" applyAlignment="1">
      <alignment horizontal="right" vertical="center" wrapText="1"/>
    </xf>
    <xf numFmtId="0" fontId="20" fillId="3" borderId="1" xfId="0" applyFont="1" applyFill="1" applyBorder="1" applyAlignment="1">
      <alignment vertical="center" wrapText="1"/>
    </xf>
    <xf numFmtId="10" fontId="20" fillId="3" borderId="1" xfId="0" applyNumberFormat="1" applyFont="1" applyFill="1" applyBorder="1" applyAlignment="1">
      <alignment horizontal="center" vertical="center" wrapText="1"/>
    </xf>
    <xf numFmtId="0" fontId="17" fillId="4" borderId="1" xfId="0" applyFont="1" applyFill="1" applyBorder="1" applyAlignment="1">
      <alignment vertical="center" wrapText="1"/>
    </xf>
    <xf numFmtId="10" fontId="17" fillId="4" borderId="1" xfId="0" applyNumberFormat="1" applyFont="1" applyFill="1" applyBorder="1" applyAlignment="1">
      <alignment horizontal="center" vertical="center" wrapText="1"/>
    </xf>
    <xf numFmtId="164" fontId="17" fillId="4" borderId="1" xfId="0" applyNumberFormat="1" applyFont="1" applyFill="1" applyBorder="1" applyAlignment="1">
      <alignment horizontal="right" vertical="center" wrapText="1"/>
    </xf>
    <xf numFmtId="0" fontId="23" fillId="0" borderId="0" xfId="0" applyFont="1"/>
    <xf numFmtId="0" fontId="25" fillId="2" borderId="1" xfId="0" applyFont="1" applyFill="1" applyBorder="1" applyAlignment="1">
      <alignment horizontal="left" vertical="center" wrapText="1"/>
    </xf>
    <xf numFmtId="0" fontId="25" fillId="2" borderId="1" xfId="0" applyFont="1" applyFill="1" applyBorder="1" applyAlignment="1">
      <alignment horizontal="right" vertical="center" wrapText="1"/>
    </xf>
    <xf numFmtId="0" fontId="26" fillId="0" borderId="1" xfId="0" applyFont="1" applyFill="1" applyBorder="1" applyAlignment="1">
      <alignment vertical="center" wrapText="1"/>
    </xf>
    <xf numFmtId="0" fontId="26" fillId="0" borderId="1" xfId="0" applyFont="1" applyFill="1" applyBorder="1" applyAlignment="1">
      <alignment horizontal="right" vertical="center" wrapText="1"/>
    </xf>
    <xf numFmtId="164" fontId="26" fillId="0" borderId="1" xfId="1" applyNumberFormat="1" applyFont="1" applyFill="1" applyBorder="1" applyAlignment="1">
      <alignment horizontal="right" vertical="center" wrapText="1"/>
    </xf>
    <xf numFmtId="0" fontId="27" fillId="0" borderId="1" xfId="0" applyFont="1" applyFill="1" applyBorder="1" applyAlignment="1">
      <alignment vertical="center" wrapText="1"/>
    </xf>
    <xf numFmtId="0" fontId="26" fillId="2" borderId="1" xfId="0" applyFont="1" applyFill="1" applyBorder="1" applyAlignment="1">
      <alignment horizontal="right" vertical="center" wrapText="1"/>
    </xf>
    <xf numFmtId="164" fontId="26" fillId="2" borderId="1" xfId="1" applyNumberFormat="1" applyFont="1" applyFill="1" applyBorder="1" applyAlignment="1">
      <alignment horizontal="right" vertical="center" wrapText="1"/>
    </xf>
    <xf numFmtId="0" fontId="6" fillId="0" borderId="0" xfId="0" applyFont="1"/>
    <xf numFmtId="0" fontId="6" fillId="0" borderId="0" xfId="0" applyFont="1" applyAlignment="1">
      <alignment horizontal="center"/>
    </xf>
    <xf numFmtId="44" fontId="6" fillId="0" borderId="0" xfId="0" applyNumberFormat="1" applyFont="1"/>
    <xf numFmtId="0" fontId="0" fillId="0" borderId="0" xfId="0" applyAlignment="1">
      <alignment horizontal="center"/>
    </xf>
    <xf numFmtId="44" fontId="23" fillId="0" borderId="0" xfId="2" applyFont="1"/>
    <xf numFmtId="44" fontId="23" fillId="0" borderId="0" xfId="0" applyNumberFormat="1" applyFont="1"/>
    <xf numFmtId="44" fontId="23" fillId="0" borderId="0" xfId="2" applyNumberFormat="1" applyFont="1"/>
    <xf numFmtId="0" fontId="0" fillId="0" borderId="0" xfId="0" applyFill="1" applyBorder="1"/>
    <xf numFmtId="0" fontId="28" fillId="0" borderId="0" xfId="4" applyFont="1" applyAlignment="1">
      <alignment horizontal="center" vertical="center"/>
    </xf>
    <xf numFmtId="0" fontId="29" fillId="0" borderId="1" xfId="0" applyFont="1" applyFill="1" applyBorder="1" applyAlignment="1">
      <alignment vertical="center" wrapText="1"/>
    </xf>
    <xf numFmtId="0" fontId="23" fillId="0" borderId="1" xfId="0" applyFont="1" applyBorder="1"/>
    <xf numFmtId="0" fontId="0" fillId="0" borderId="0" xfId="0" applyBorder="1"/>
    <xf numFmtId="0" fontId="26" fillId="0" borderId="0" xfId="0" applyFont="1" applyFill="1" applyBorder="1" applyAlignment="1">
      <alignment vertical="center" wrapText="1"/>
    </xf>
    <xf numFmtId="0" fontId="26" fillId="0" borderId="0" xfId="0" applyFont="1" applyFill="1" applyBorder="1" applyAlignment="1">
      <alignment horizontal="right" vertical="center" wrapText="1"/>
    </xf>
    <xf numFmtId="164" fontId="26" fillId="0" borderId="0" xfId="1" applyNumberFormat="1" applyFont="1" applyFill="1" applyBorder="1" applyAlignment="1">
      <alignment horizontal="right" vertical="center" wrapText="1"/>
    </xf>
    <xf numFmtId="164" fontId="26" fillId="0" borderId="2" xfId="1" applyNumberFormat="1" applyFont="1" applyFill="1" applyBorder="1" applyAlignment="1">
      <alignment horizontal="right" vertical="center" wrapText="1"/>
    </xf>
    <xf numFmtId="0" fontId="25" fillId="2" borderId="3" xfId="0" applyFont="1" applyFill="1" applyBorder="1" applyAlignment="1">
      <alignment horizontal="left" vertical="center" wrapText="1"/>
    </xf>
    <xf numFmtId="0" fontId="25" fillId="2" borderId="3" xfId="0" applyFont="1" applyFill="1" applyBorder="1" applyAlignment="1">
      <alignment horizontal="right" vertical="center" wrapText="1"/>
    </xf>
    <xf numFmtId="0" fontId="31" fillId="6" borderId="1" xfId="0" applyFont="1" applyFill="1" applyBorder="1" applyAlignment="1">
      <alignment vertical="center" wrapText="1"/>
    </xf>
    <xf numFmtId="0" fontId="30" fillId="6" borderId="1" xfId="0" applyFont="1" applyFill="1" applyBorder="1"/>
    <xf numFmtId="0" fontId="27" fillId="0" borderId="1" xfId="0" applyFont="1" applyBorder="1" applyAlignment="1">
      <alignment vertical="center" wrapText="1"/>
    </xf>
    <xf numFmtId="0" fontId="27" fillId="0" borderId="1" xfId="0" applyFont="1" applyBorder="1" applyAlignment="1">
      <alignment vertical="center"/>
    </xf>
    <xf numFmtId="0" fontId="24" fillId="2" borderId="1" xfId="0" applyFont="1" applyFill="1" applyBorder="1" applyAlignment="1">
      <alignment horizontal="center" vertical="center" wrapText="1"/>
    </xf>
    <xf numFmtId="0" fontId="21" fillId="0" borderId="4" xfId="0" applyFont="1" applyBorder="1" applyAlignment="1">
      <alignment horizontal="center" vertical="center" wrapText="1"/>
    </xf>
    <xf numFmtId="0" fontId="0" fillId="0" borderId="0" xfId="0" applyAlignment="1">
      <alignment horizontal="center"/>
    </xf>
    <xf numFmtId="0" fontId="22" fillId="5" borderId="1" xfId="0" applyFont="1" applyFill="1" applyBorder="1" applyAlignment="1">
      <alignment horizontal="center" vertical="center" wrapText="1"/>
    </xf>
    <xf numFmtId="0" fontId="26" fillId="2" borderId="1" xfId="0" applyFont="1" applyFill="1" applyBorder="1" applyAlignment="1">
      <alignment horizontal="left" vertical="center" wrapText="1"/>
    </xf>
  </cellXfs>
  <cellStyles count="5">
    <cellStyle name="Collegamento ipertestuale" xfId="4" builtinId="8"/>
    <cellStyle name="Migliaia" xfId="1" builtinId="3"/>
    <cellStyle name="Normale" xfId="0" builtinId="0"/>
    <cellStyle name="Percentuale" xfId="3" builtinId="5"/>
    <cellStyle name="Valuta" xfId="2"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85724</xdr:colOff>
      <xdr:row>0</xdr:row>
      <xdr:rowOff>57150</xdr:rowOff>
    </xdr:from>
    <xdr:to>
      <xdr:col>2</xdr:col>
      <xdr:colOff>63824</xdr:colOff>
      <xdr:row>0</xdr:row>
      <xdr:rowOff>741150</xdr:rowOff>
    </xdr:to>
    <xdr:pic>
      <xdr:nvPicPr>
        <xdr:cNvPr id="2" name="Immagin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4" y="57150"/>
          <a:ext cx="7560000" cy="684000"/>
        </a:xfrm>
        <a:prstGeom prst="rect">
          <a:avLst/>
        </a:prstGeom>
      </xdr:spPr>
    </xdr:pic>
    <xdr:clientData fLocksWithSheet="0"/>
  </xdr:twoCellAnchor>
  <xdr:twoCellAnchor editAs="oneCell">
    <xdr:from>
      <xdr:col>1</xdr:col>
      <xdr:colOff>0</xdr:colOff>
      <xdr:row>2</xdr:row>
      <xdr:rowOff>1</xdr:rowOff>
    </xdr:from>
    <xdr:to>
      <xdr:col>1</xdr:col>
      <xdr:colOff>7560000</xdr:colOff>
      <xdr:row>2</xdr:row>
      <xdr:rowOff>4544004</xdr:rowOff>
    </xdr:to>
    <xdr:pic>
      <xdr:nvPicPr>
        <xdr:cNvPr id="3" name="Immagin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1447801"/>
          <a:ext cx="7560000" cy="4544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0</xdr:row>
      <xdr:rowOff>38102</xdr:rowOff>
    </xdr:from>
    <xdr:to>
      <xdr:col>4</xdr:col>
      <xdr:colOff>482925</xdr:colOff>
      <xdr:row>0</xdr:row>
      <xdr:rowOff>722102</xdr:rowOff>
    </xdr:to>
    <xdr:pic>
      <xdr:nvPicPr>
        <xdr:cNvPr id="3" name="Immagine 2"/>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6275" y="38102"/>
          <a:ext cx="7560000" cy="684000"/>
        </a:xfrm>
        <a:prstGeom prst="rect">
          <a:avLst/>
        </a:prstGeom>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114299</xdr:colOff>
      <xdr:row>0</xdr:row>
      <xdr:rowOff>0</xdr:rowOff>
    </xdr:from>
    <xdr:to>
      <xdr:col>3</xdr:col>
      <xdr:colOff>806774</xdr:colOff>
      <xdr:row>0</xdr:row>
      <xdr:rowOff>684000</xdr:rowOff>
    </xdr:to>
    <xdr:pic>
      <xdr:nvPicPr>
        <xdr:cNvPr id="2" name="Immagin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899" y="0"/>
          <a:ext cx="7560000" cy="684000"/>
        </a:xfrm>
        <a:prstGeom prst="rect">
          <a:avLst/>
        </a:prstGeom>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Scuole\Capitolati\PON%20FESR%202016\Calabria%20FSC\Calabria%20FSC-Aula%20di%20autoapprendimento%20linguistico-%20INTERNO%20SI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etto"/>
      <sheetName val="Moduli"/>
      <sheetName val="Spese Generali"/>
      <sheetName val="Criteri come da avviso"/>
    </sheetNames>
    <sheetDataSet>
      <sheetData sheetId="0"/>
      <sheetData sheetId="1">
        <row r="39">
          <cell r="F39" t="str">
            <v>Costo Previsto</v>
          </cell>
        </row>
      </sheetData>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8"/>
  <sheetViews>
    <sheetView tabSelected="1" workbookViewId="0"/>
  </sheetViews>
  <sheetFormatPr defaultRowHeight="15" x14ac:dyDescent="0.25"/>
  <cols>
    <col min="2" max="2" width="113.7109375" customWidth="1"/>
  </cols>
  <sheetData>
    <row r="1" spans="2:2" ht="60" customHeight="1" x14ac:dyDescent="0.4">
      <c r="B1" s="1"/>
    </row>
    <row r="2" spans="2:2" ht="54" customHeight="1" x14ac:dyDescent="0.25">
      <c r="B2" s="2" t="s">
        <v>38</v>
      </c>
    </row>
    <row r="3" spans="2:2" ht="360" customHeight="1" x14ac:dyDescent="0.5">
      <c r="B3" s="3"/>
    </row>
    <row r="4" spans="2:2" x14ac:dyDescent="0.25">
      <c r="B4" s="7" t="s">
        <v>0</v>
      </c>
    </row>
    <row r="5" spans="2:2" ht="234" x14ac:dyDescent="0.25">
      <c r="B5" s="8" t="s">
        <v>39</v>
      </c>
    </row>
    <row r="6" spans="2:2" x14ac:dyDescent="0.25">
      <c r="B6" s="7"/>
    </row>
    <row r="7" spans="2:2" ht="23.25" x14ac:dyDescent="0.25">
      <c r="B7" s="46" t="s">
        <v>35</v>
      </c>
    </row>
    <row r="8" spans="2:2" ht="23.25" x14ac:dyDescent="0.25">
      <c r="B8" s="46" t="s">
        <v>36</v>
      </c>
    </row>
    <row r="9" spans="2:2" x14ac:dyDescent="0.25">
      <c r="B9" s="9"/>
    </row>
    <row r="10" spans="2:2" ht="15.75" x14ac:dyDescent="0.25">
      <c r="B10" s="5"/>
    </row>
    <row r="11" spans="2:2" x14ac:dyDescent="0.25">
      <c r="B11" s="4"/>
    </row>
    <row r="12" spans="2:2" x14ac:dyDescent="0.25">
      <c r="B12" s="4"/>
    </row>
    <row r="13" spans="2:2" x14ac:dyDescent="0.25">
      <c r="B13" s="4"/>
    </row>
    <row r="14" spans="2:2" x14ac:dyDescent="0.25">
      <c r="B14" s="4"/>
    </row>
    <row r="15" spans="2:2" ht="15.75" x14ac:dyDescent="0.25">
      <c r="B15" s="5"/>
    </row>
    <row r="16" spans="2:2" x14ac:dyDescent="0.25">
      <c r="B16" s="4"/>
    </row>
    <row r="17" spans="2:2" x14ac:dyDescent="0.25">
      <c r="B17" s="4"/>
    </row>
    <row r="18" spans="2:2" x14ac:dyDescent="0.25">
      <c r="B18" s="4"/>
    </row>
    <row r="19" spans="2:2" x14ac:dyDescent="0.25">
      <c r="B19" s="4"/>
    </row>
    <row r="20" spans="2:2" ht="15.75" x14ac:dyDescent="0.25">
      <c r="B20" s="5"/>
    </row>
    <row r="21" spans="2:2" x14ac:dyDescent="0.25">
      <c r="B21" s="4"/>
    </row>
    <row r="22" spans="2:2" x14ac:dyDescent="0.25">
      <c r="B22" s="4"/>
    </row>
    <row r="23" spans="2:2" x14ac:dyDescent="0.25">
      <c r="B23" s="4"/>
    </row>
    <row r="24" spans="2:2" x14ac:dyDescent="0.25">
      <c r="B24" s="4"/>
    </row>
    <row r="25" spans="2:2" x14ac:dyDescent="0.25">
      <c r="B25" s="4"/>
    </row>
    <row r="26" spans="2:2" x14ac:dyDescent="0.25">
      <c r="B26" s="4"/>
    </row>
    <row r="27" spans="2:2" ht="15.75" x14ac:dyDescent="0.25">
      <c r="B27" s="5"/>
    </row>
    <row r="28" spans="2:2" x14ac:dyDescent="0.25">
      <c r="B28" s="4"/>
    </row>
    <row r="29" spans="2:2" x14ac:dyDescent="0.25">
      <c r="B29" s="4"/>
    </row>
    <row r="30" spans="2:2" x14ac:dyDescent="0.25">
      <c r="B30" s="6"/>
    </row>
    <row r="31" spans="2:2" x14ac:dyDescent="0.25">
      <c r="B31" s="4"/>
    </row>
    <row r="32" spans="2:2" x14ac:dyDescent="0.25">
      <c r="B32" s="4"/>
    </row>
    <row r="33" spans="2:2" x14ac:dyDescent="0.25">
      <c r="B33" s="4"/>
    </row>
    <row r="34" spans="2:2" x14ac:dyDescent="0.25">
      <c r="B34" s="4"/>
    </row>
    <row r="35" spans="2:2" x14ac:dyDescent="0.25">
      <c r="B35" s="7"/>
    </row>
    <row r="36" spans="2:2" ht="15.75" x14ac:dyDescent="0.25">
      <c r="B36" s="5"/>
    </row>
    <row r="37" spans="2:2" x14ac:dyDescent="0.25">
      <c r="B37" s="4"/>
    </row>
    <row r="38" spans="2:2" x14ac:dyDescent="0.25">
      <c r="B38" s="6"/>
    </row>
    <row r="39" spans="2:2" x14ac:dyDescent="0.25">
      <c r="B39" s="4"/>
    </row>
    <row r="40" spans="2:2" x14ac:dyDescent="0.25">
      <c r="B40" s="4"/>
    </row>
    <row r="41" spans="2:2" x14ac:dyDescent="0.25">
      <c r="B41" s="4"/>
    </row>
    <row r="42" spans="2:2" x14ac:dyDescent="0.25">
      <c r="B42" s="4"/>
    </row>
    <row r="43" spans="2:2" ht="15.75" x14ac:dyDescent="0.25">
      <c r="B43" s="10"/>
    </row>
    <row r="44" spans="2:2" ht="15.75" x14ac:dyDescent="0.25">
      <c r="B44" s="5"/>
    </row>
    <row r="45" spans="2:2" x14ac:dyDescent="0.25">
      <c r="B45" s="4"/>
    </row>
    <row r="46" spans="2:2" x14ac:dyDescent="0.25">
      <c r="B46" s="6"/>
    </row>
    <row r="47" spans="2:2" x14ac:dyDescent="0.25">
      <c r="B47" s="4"/>
    </row>
    <row r="48" spans="2:2" x14ac:dyDescent="0.25">
      <c r="B48" s="4"/>
    </row>
    <row r="49" spans="2:2" x14ac:dyDescent="0.25">
      <c r="B49" s="6"/>
    </row>
    <row r="50" spans="2:2" x14ac:dyDescent="0.25">
      <c r="B50" s="4"/>
    </row>
    <row r="51" spans="2:2" x14ac:dyDescent="0.25">
      <c r="B51" s="4"/>
    </row>
    <row r="52" spans="2:2" x14ac:dyDescent="0.25">
      <c r="B52" s="4"/>
    </row>
    <row r="53" spans="2:2" x14ac:dyDescent="0.25">
      <c r="B53" s="4"/>
    </row>
    <row r="54" spans="2:2" ht="20.25" x14ac:dyDescent="0.25">
      <c r="B54" s="11"/>
    </row>
    <row r="55" spans="2:2" ht="15.75" x14ac:dyDescent="0.25">
      <c r="B55" s="5"/>
    </row>
    <row r="56" spans="2:2" x14ac:dyDescent="0.25">
      <c r="B56" s="12"/>
    </row>
    <row r="57" spans="2:2" x14ac:dyDescent="0.25">
      <c r="B57" s="12"/>
    </row>
    <row r="58" spans="2:2" x14ac:dyDescent="0.25">
      <c r="B58" s="13"/>
    </row>
    <row r="59" spans="2:2" x14ac:dyDescent="0.25">
      <c r="B59" s="14"/>
    </row>
    <row r="60" spans="2:2" x14ac:dyDescent="0.25">
      <c r="B60" s="15"/>
    </row>
    <row r="61" spans="2:2" x14ac:dyDescent="0.25">
      <c r="B61" s="15"/>
    </row>
    <row r="62" spans="2:2" x14ac:dyDescent="0.25">
      <c r="B62" s="15"/>
    </row>
    <row r="63" spans="2:2" x14ac:dyDescent="0.25">
      <c r="B63" s="15"/>
    </row>
    <row r="64" spans="2:2" x14ac:dyDescent="0.25">
      <c r="B64" s="16"/>
    </row>
    <row r="65" spans="2:2" x14ac:dyDescent="0.25">
      <c r="B65" s="16"/>
    </row>
    <row r="66" spans="2:2" x14ac:dyDescent="0.25">
      <c r="B66" s="16"/>
    </row>
    <row r="67" spans="2:2" x14ac:dyDescent="0.25">
      <c r="B67" s="15"/>
    </row>
    <row r="68" spans="2:2" x14ac:dyDescent="0.25">
      <c r="B68" s="15"/>
    </row>
  </sheetData>
  <hyperlinks>
    <hyperlink ref="B7" location="Moduli!A1" display="Click qui per la Matrice Acquisti"/>
    <hyperlink ref="B8" location="'Spese Generali'!A1" display="Click qui per il riepilogo delle Spese Generali"/>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4"/>
  <sheetViews>
    <sheetView workbookViewId="0"/>
  </sheetViews>
  <sheetFormatPr defaultRowHeight="15" x14ac:dyDescent="0.25"/>
  <cols>
    <col min="2" max="2" width="19.5703125" customWidth="1"/>
    <col min="3" max="3" width="79.28515625" customWidth="1"/>
    <col min="4" max="4" width="8.28515625" customWidth="1"/>
    <col min="5" max="5" width="12" bestFit="1" customWidth="1"/>
    <col min="6" max="6" width="11.140625" bestFit="1" customWidth="1"/>
  </cols>
  <sheetData>
    <row r="1" spans="2:9" ht="61.5" customHeight="1" x14ac:dyDescent="0.25">
      <c r="B1" s="62"/>
      <c r="C1" s="62"/>
      <c r="D1" s="62"/>
      <c r="E1" s="62"/>
      <c r="F1" s="62"/>
    </row>
    <row r="2" spans="2:9" ht="59.25" customHeight="1" x14ac:dyDescent="0.25">
      <c r="B2" s="61" t="s">
        <v>38</v>
      </c>
      <c r="C2" s="61"/>
      <c r="D2" s="61"/>
      <c r="E2" s="61"/>
      <c r="F2" s="61"/>
    </row>
    <row r="3" spans="2:9" ht="15.75" customHeight="1" x14ac:dyDescent="0.25">
      <c r="B3" s="63" t="s">
        <v>17</v>
      </c>
      <c r="C3" s="63"/>
      <c r="D3" s="63"/>
      <c r="E3" s="63"/>
      <c r="F3" s="63"/>
    </row>
    <row r="4" spans="2:9" ht="15.75" x14ac:dyDescent="0.25">
      <c r="B4" s="60" t="s">
        <v>18</v>
      </c>
      <c r="C4" s="60"/>
      <c r="D4" s="60"/>
      <c r="E4" s="60"/>
      <c r="F4" s="60"/>
    </row>
    <row r="5" spans="2:9" ht="22.5" x14ac:dyDescent="0.25">
      <c r="B5" s="56" t="s">
        <v>67</v>
      </c>
      <c r="C5" s="30" t="s">
        <v>19</v>
      </c>
      <c r="D5" s="31" t="s">
        <v>20</v>
      </c>
      <c r="E5" s="31" t="s">
        <v>21</v>
      </c>
      <c r="F5" s="31" t="s">
        <v>22</v>
      </c>
    </row>
    <row r="6" spans="2:9" ht="38.25" x14ac:dyDescent="0.25">
      <c r="B6" s="58" t="s">
        <v>68</v>
      </c>
      <c r="C6" s="47" t="s">
        <v>66</v>
      </c>
      <c r="D6" s="33">
        <v>1</v>
      </c>
      <c r="E6" s="34">
        <v>790</v>
      </c>
      <c r="F6" s="34">
        <f>(D6*E6)</f>
        <v>790</v>
      </c>
    </row>
    <row r="7" spans="2:9" ht="25.5" x14ac:dyDescent="0.25">
      <c r="B7" s="58" t="s">
        <v>68</v>
      </c>
      <c r="C7" s="35" t="s">
        <v>40</v>
      </c>
      <c r="D7" s="33">
        <v>1</v>
      </c>
      <c r="E7" s="34">
        <v>80</v>
      </c>
      <c r="F7" s="34">
        <f>(D7*E7)</f>
        <v>80</v>
      </c>
    </row>
    <row r="8" spans="2:9" ht="63.75" x14ac:dyDescent="0.25">
      <c r="B8" s="58" t="s">
        <v>69</v>
      </c>
      <c r="C8" s="35" t="s">
        <v>41</v>
      </c>
      <c r="D8" s="33">
        <v>4</v>
      </c>
      <c r="E8" s="34">
        <v>915</v>
      </c>
      <c r="F8" s="34">
        <f>(D8*E8)</f>
        <v>3660</v>
      </c>
    </row>
    <row r="9" spans="2:9" x14ac:dyDescent="0.25">
      <c r="B9" s="64" t="s">
        <v>23</v>
      </c>
      <c r="C9" s="64"/>
      <c r="D9" s="36"/>
      <c r="E9" s="37"/>
      <c r="F9" s="37">
        <f>SUM(F6:F8)</f>
        <v>4530</v>
      </c>
    </row>
    <row r="10" spans="2:9" x14ac:dyDescent="0.25">
      <c r="B10" s="49"/>
      <c r="C10" s="50"/>
      <c r="D10" s="51"/>
      <c r="E10" s="52"/>
      <c r="F10" s="52"/>
    </row>
    <row r="11" spans="2:9" s="29" customFormat="1" ht="37.5" customHeight="1" x14ac:dyDescent="0.25">
      <c r="B11" s="60" t="s">
        <v>29</v>
      </c>
      <c r="C11" s="60"/>
      <c r="D11" s="60"/>
      <c r="E11" s="60"/>
      <c r="F11" s="60"/>
      <c r="G11"/>
      <c r="H11" s="42"/>
      <c r="I11" s="43"/>
    </row>
    <row r="12" spans="2:9" ht="15.75" x14ac:dyDescent="0.25">
      <c r="B12" s="60" t="s">
        <v>24</v>
      </c>
      <c r="C12" s="60"/>
      <c r="D12" s="60"/>
      <c r="E12" s="60"/>
      <c r="F12" s="60"/>
    </row>
    <row r="13" spans="2:9" s="29" customFormat="1" ht="37.5" customHeight="1" x14ac:dyDescent="0.25">
      <c r="B13" s="56" t="s">
        <v>67</v>
      </c>
      <c r="C13" s="54" t="s">
        <v>19</v>
      </c>
      <c r="D13" s="55" t="s">
        <v>20</v>
      </c>
      <c r="E13" s="55" t="s">
        <v>21</v>
      </c>
      <c r="F13" s="55" t="s">
        <v>22</v>
      </c>
      <c r="G13"/>
      <c r="H13" s="42"/>
      <c r="I13" s="43"/>
    </row>
    <row r="14" spans="2:9" ht="293.25" x14ac:dyDescent="0.25">
      <c r="B14" s="58" t="s">
        <v>70</v>
      </c>
      <c r="C14" s="35" t="s">
        <v>42</v>
      </c>
      <c r="D14" s="33">
        <v>1</v>
      </c>
      <c r="E14" s="34">
        <v>9100</v>
      </c>
      <c r="F14" s="34">
        <f>(D14*E14)</f>
        <v>9100</v>
      </c>
    </row>
    <row r="15" spans="2:9" ht="76.5" x14ac:dyDescent="0.25">
      <c r="B15" s="58" t="s">
        <v>70</v>
      </c>
      <c r="C15" s="35" t="s">
        <v>43</v>
      </c>
      <c r="D15" s="33">
        <v>1</v>
      </c>
      <c r="E15" s="34">
        <v>4170</v>
      </c>
      <c r="F15" s="34">
        <f>(D15*E15)</f>
        <v>4170</v>
      </c>
    </row>
    <row r="16" spans="2:9" ht="102" x14ac:dyDescent="0.25">
      <c r="B16" s="58" t="s">
        <v>71</v>
      </c>
      <c r="C16" s="35" t="s">
        <v>44</v>
      </c>
      <c r="D16" s="33">
        <v>1</v>
      </c>
      <c r="E16" s="34">
        <v>3200</v>
      </c>
      <c r="F16" s="34">
        <f>(D16*E16)</f>
        <v>3200</v>
      </c>
    </row>
    <row r="17" spans="2:9" ht="51" x14ac:dyDescent="0.25">
      <c r="B17" s="58" t="s">
        <v>72</v>
      </c>
      <c r="C17" s="32" t="s">
        <v>48</v>
      </c>
      <c r="D17" s="33">
        <v>6</v>
      </c>
      <c r="E17" s="34">
        <v>700</v>
      </c>
      <c r="F17" s="34">
        <f t="shared" ref="F17:F29" si="0">(D17*E17)</f>
        <v>4200</v>
      </c>
    </row>
    <row r="18" spans="2:9" ht="51" x14ac:dyDescent="0.25">
      <c r="B18" s="58" t="s">
        <v>73</v>
      </c>
      <c r="C18" s="32" t="s">
        <v>65</v>
      </c>
      <c r="D18" s="33">
        <v>6</v>
      </c>
      <c r="E18" s="34">
        <v>340</v>
      </c>
      <c r="F18" s="34">
        <f t="shared" si="0"/>
        <v>2040</v>
      </c>
    </row>
    <row r="19" spans="2:9" ht="51" x14ac:dyDescent="0.25">
      <c r="B19" s="58" t="s">
        <v>73</v>
      </c>
      <c r="C19" s="35" t="s">
        <v>49</v>
      </c>
      <c r="D19" s="33">
        <v>1</v>
      </c>
      <c r="E19" s="34">
        <v>780</v>
      </c>
      <c r="F19" s="34">
        <f t="shared" si="0"/>
        <v>780</v>
      </c>
    </row>
    <row r="20" spans="2:9" ht="38.25" x14ac:dyDescent="0.25">
      <c r="B20" s="58" t="s">
        <v>74</v>
      </c>
      <c r="C20" s="47" t="s">
        <v>51</v>
      </c>
      <c r="D20" s="33">
        <v>1</v>
      </c>
      <c r="E20" s="34">
        <v>750</v>
      </c>
      <c r="F20" s="34">
        <f t="shared" si="0"/>
        <v>750</v>
      </c>
    </row>
    <row r="21" spans="2:9" ht="38.25" x14ac:dyDescent="0.25">
      <c r="B21" s="58" t="s">
        <v>75</v>
      </c>
      <c r="C21" s="35" t="s">
        <v>52</v>
      </c>
      <c r="D21" s="33">
        <v>4</v>
      </c>
      <c r="E21" s="34">
        <v>320</v>
      </c>
      <c r="F21" s="34">
        <f t="shared" si="0"/>
        <v>1280</v>
      </c>
    </row>
    <row r="22" spans="2:9" ht="63.75" x14ac:dyDescent="0.25">
      <c r="B22" s="58" t="s">
        <v>76</v>
      </c>
      <c r="C22" s="35" t="s">
        <v>53</v>
      </c>
      <c r="D22" s="33">
        <v>6</v>
      </c>
      <c r="E22" s="34">
        <v>160</v>
      </c>
      <c r="F22" s="34">
        <f t="shared" si="0"/>
        <v>960</v>
      </c>
    </row>
    <row r="23" spans="2:9" ht="38.25" x14ac:dyDescent="0.25">
      <c r="B23" s="58" t="s">
        <v>77</v>
      </c>
      <c r="C23" s="35" t="s">
        <v>54</v>
      </c>
      <c r="D23" s="33">
        <v>2</v>
      </c>
      <c r="E23" s="34">
        <v>250</v>
      </c>
      <c r="F23" s="34">
        <f t="shared" si="0"/>
        <v>500</v>
      </c>
    </row>
    <row r="24" spans="2:9" ht="51" x14ac:dyDescent="0.25">
      <c r="B24" s="58" t="s">
        <v>78</v>
      </c>
      <c r="C24" s="35" t="s">
        <v>55</v>
      </c>
      <c r="D24" s="33">
        <v>2</v>
      </c>
      <c r="E24" s="34">
        <v>350</v>
      </c>
      <c r="F24" s="34">
        <f t="shared" si="0"/>
        <v>700</v>
      </c>
    </row>
    <row r="25" spans="2:9" ht="63.75" x14ac:dyDescent="0.25">
      <c r="B25" s="58" t="s">
        <v>79</v>
      </c>
      <c r="C25" s="32" t="s">
        <v>56</v>
      </c>
      <c r="D25" s="33">
        <v>2</v>
      </c>
      <c r="E25" s="34">
        <v>980</v>
      </c>
      <c r="F25" s="34">
        <f t="shared" si="0"/>
        <v>1960</v>
      </c>
    </row>
    <row r="26" spans="2:9" ht="38.25" x14ac:dyDescent="0.25">
      <c r="B26" s="58" t="s">
        <v>80</v>
      </c>
      <c r="C26" s="32" t="s">
        <v>57</v>
      </c>
      <c r="D26" s="33">
        <v>1</v>
      </c>
      <c r="E26" s="34">
        <v>800</v>
      </c>
      <c r="F26" s="34">
        <f t="shared" si="0"/>
        <v>800</v>
      </c>
    </row>
    <row r="27" spans="2:9" ht="38.25" x14ac:dyDescent="0.25">
      <c r="B27" s="58" t="s">
        <v>80</v>
      </c>
      <c r="C27" s="32" t="s">
        <v>58</v>
      </c>
      <c r="D27" s="33">
        <v>2</v>
      </c>
      <c r="E27" s="34">
        <v>250</v>
      </c>
      <c r="F27" s="34">
        <f t="shared" si="0"/>
        <v>500</v>
      </c>
    </row>
    <row r="28" spans="2:9" ht="51" x14ac:dyDescent="0.25">
      <c r="B28" s="59" t="s">
        <v>81</v>
      </c>
      <c r="C28" s="35" t="s">
        <v>59</v>
      </c>
      <c r="D28" s="33">
        <v>2</v>
      </c>
      <c r="E28" s="34">
        <v>1650</v>
      </c>
      <c r="F28" s="34">
        <f t="shared" si="0"/>
        <v>3300</v>
      </c>
    </row>
    <row r="29" spans="2:9" ht="38.25" x14ac:dyDescent="0.25">
      <c r="B29" s="58" t="s">
        <v>82</v>
      </c>
      <c r="C29" s="35" t="s">
        <v>60</v>
      </c>
      <c r="D29" s="33">
        <v>2</v>
      </c>
      <c r="E29" s="34">
        <v>560</v>
      </c>
      <c r="F29" s="34">
        <f t="shared" si="0"/>
        <v>1120</v>
      </c>
    </row>
    <row r="30" spans="2:9" s="29" customFormat="1" ht="55.5" customHeight="1" x14ac:dyDescent="0.2">
      <c r="B30" s="60" t="s">
        <v>32</v>
      </c>
      <c r="C30" s="60"/>
      <c r="D30" s="60"/>
      <c r="E30" s="60"/>
      <c r="F30" s="60"/>
      <c r="H30" s="44"/>
      <c r="I30" s="43"/>
    </row>
    <row r="31" spans="2:9" ht="102" x14ac:dyDescent="0.25">
      <c r="B31" s="58" t="s">
        <v>83</v>
      </c>
      <c r="C31" s="32" t="s">
        <v>62</v>
      </c>
      <c r="D31" s="33">
        <v>1</v>
      </c>
      <c r="E31" s="34">
        <v>3980</v>
      </c>
      <c r="F31" s="34">
        <f t="shared" ref="F31:F36" si="1">(D31*E31)</f>
        <v>3980</v>
      </c>
    </row>
    <row r="32" spans="2:9" ht="51" x14ac:dyDescent="0.25">
      <c r="B32" s="58" t="s">
        <v>84</v>
      </c>
      <c r="C32" s="35" t="s">
        <v>50</v>
      </c>
      <c r="D32" s="33">
        <v>1</v>
      </c>
      <c r="E32" s="34">
        <v>2040</v>
      </c>
      <c r="F32" s="34">
        <f t="shared" si="1"/>
        <v>2040</v>
      </c>
    </row>
    <row r="33" spans="2:9" ht="89.25" x14ac:dyDescent="0.25">
      <c r="B33" s="58" t="s">
        <v>85</v>
      </c>
      <c r="C33" s="35" t="s">
        <v>61</v>
      </c>
      <c r="D33" s="33">
        <v>1</v>
      </c>
      <c r="E33" s="34">
        <v>165</v>
      </c>
      <c r="F33" s="34">
        <f t="shared" si="1"/>
        <v>165</v>
      </c>
    </row>
    <row r="34" spans="2:9" ht="63.75" x14ac:dyDescent="0.25">
      <c r="B34" s="58" t="s">
        <v>86</v>
      </c>
      <c r="C34" s="35" t="s">
        <v>45</v>
      </c>
      <c r="D34" s="33">
        <v>1</v>
      </c>
      <c r="E34" s="34">
        <v>1420</v>
      </c>
      <c r="F34" s="34">
        <f t="shared" si="1"/>
        <v>1420</v>
      </c>
    </row>
    <row r="35" spans="2:9" ht="63.75" x14ac:dyDescent="0.25">
      <c r="B35" s="58" t="s">
        <v>86</v>
      </c>
      <c r="C35" s="35" t="s">
        <v>46</v>
      </c>
      <c r="D35" s="33">
        <v>1</v>
      </c>
      <c r="E35" s="34">
        <v>105</v>
      </c>
      <c r="F35" s="34">
        <f t="shared" si="1"/>
        <v>105</v>
      </c>
    </row>
    <row r="36" spans="2:9" ht="51" x14ac:dyDescent="0.25">
      <c r="B36" s="58" t="s">
        <v>87</v>
      </c>
      <c r="C36" s="32" t="s">
        <v>47</v>
      </c>
      <c r="D36" s="33">
        <v>1</v>
      </c>
      <c r="E36" s="34">
        <v>350</v>
      </c>
      <c r="F36" s="34">
        <f t="shared" si="1"/>
        <v>350</v>
      </c>
    </row>
    <row r="37" spans="2:9" s="29" customFormat="1" ht="36.75" customHeight="1" x14ac:dyDescent="0.2">
      <c r="B37" s="60" t="s">
        <v>30</v>
      </c>
      <c r="C37" s="60"/>
      <c r="D37" s="60"/>
      <c r="E37" s="60"/>
      <c r="F37" s="60"/>
      <c r="H37" s="44"/>
      <c r="I37" s="43"/>
    </row>
    <row r="38" spans="2:9" ht="76.5" x14ac:dyDescent="0.25">
      <c r="B38" s="58" t="s">
        <v>88</v>
      </c>
      <c r="C38" s="35" t="s">
        <v>63</v>
      </c>
      <c r="D38" s="33">
        <v>1</v>
      </c>
      <c r="E38" s="34">
        <v>1650</v>
      </c>
      <c r="F38" s="34">
        <f>(D38*E38)</f>
        <v>1650</v>
      </c>
    </row>
    <row r="39" spans="2:9" x14ac:dyDescent="0.25">
      <c r="B39" s="64" t="s">
        <v>25</v>
      </c>
      <c r="C39" s="64"/>
      <c r="D39" s="36"/>
      <c r="E39" s="37"/>
      <c r="F39" s="37">
        <f>SUM(F14:F38)</f>
        <v>45070</v>
      </c>
    </row>
    <row r="40" spans="2:9" x14ac:dyDescent="0.25">
      <c r="B40" s="49"/>
      <c r="C40" s="50"/>
      <c r="D40" s="51"/>
      <c r="E40" s="52"/>
      <c r="F40" s="53"/>
    </row>
    <row r="41" spans="2:9" s="29" customFormat="1" ht="41.25" customHeight="1" x14ac:dyDescent="0.2">
      <c r="B41" s="60" t="s">
        <v>31</v>
      </c>
      <c r="C41" s="60"/>
      <c r="D41" s="60"/>
      <c r="E41" s="60"/>
      <c r="F41" s="60"/>
      <c r="H41" s="44"/>
      <c r="I41" s="43"/>
    </row>
    <row r="42" spans="2:9" ht="15.75" x14ac:dyDescent="0.25">
      <c r="B42" s="60" t="s">
        <v>33</v>
      </c>
      <c r="C42" s="60"/>
      <c r="D42" s="60"/>
      <c r="E42" s="60"/>
      <c r="F42" s="60"/>
    </row>
    <row r="43" spans="2:9" ht="22.5" x14ac:dyDescent="0.25">
      <c r="B43" s="56" t="s">
        <v>67</v>
      </c>
      <c r="C43" s="30" t="s">
        <v>19</v>
      </c>
      <c r="D43" s="31" t="s">
        <v>20</v>
      </c>
      <c r="E43" s="31" t="s">
        <v>21</v>
      </c>
      <c r="F43" s="31" t="s">
        <v>22</v>
      </c>
    </row>
    <row r="44" spans="2:9" ht="63.75" x14ac:dyDescent="0.25">
      <c r="B44" s="58" t="s">
        <v>89</v>
      </c>
      <c r="C44" s="35" t="s">
        <v>26</v>
      </c>
      <c r="D44" s="33">
        <v>1</v>
      </c>
      <c r="E44" s="34">
        <v>1400</v>
      </c>
      <c r="F44" s="34">
        <f>(D44*E44)</f>
        <v>1400</v>
      </c>
    </row>
    <row r="45" spans="2:9" x14ac:dyDescent="0.25">
      <c r="B45" s="64" t="s">
        <v>34</v>
      </c>
      <c r="C45" s="64"/>
      <c r="D45" s="36"/>
      <c r="E45" s="37"/>
      <c r="F45" s="37">
        <f>SUM(F44)</f>
        <v>1400</v>
      </c>
    </row>
    <row r="46" spans="2:9" x14ac:dyDescent="0.25">
      <c r="C46" s="38"/>
      <c r="D46" s="38"/>
      <c r="E46" s="39"/>
      <c r="F46" s="40"/>
      <c r="G46" s="45"/>
    </row>
    <row r="47" spans="2:9" x14ac:dyDescent="0.25">
      <c r="C47" s="38"/>
      <c r="D47" s="38"/>
      <c r="E47" s="39"/>
      <c r="F47" s="38"/>
    </row>
    <row r="48" spans="2:9" ht="15.75" x14ac:dyDescent="0.25">
      <c r="B48" s="60" t="s">
        <v>27</v>
      </c>
      <c r="C48" s="60"/>
      <c r="D48" s="60"/>
      <c r="E48" s="60"/>
      <c r="F48" s="60"/>
    </row>
    <row r="49" spans="2:9" ht="22.5" x14ac:dyDescent="0.25">
      <c r="B49" s="57"/>
      <c r="C49" s="30" t="s">
        <v>19</v>
      </c>
      <c r="D49" s="31" t="s">
        <v>20</v>
      </c>
      <c r="E49" s="31" t="s">
        <v>21</v>
      </c>
      <c r="F49" s="31" t="s">
        <v>22</v>
      </c>
    </row>
    <row r="50" spans="2:9" s="29" customFormat="1" ht="89.25" x14ac:dyDescent="0.2">
      <c r="B50" s="48"/>
      <c r="C50" s="47" t="s">
        <v>64</v>
      </c>
      <c r="D50" s="33">
        <v>1</v>
      </c>
      <c r="E50" s="34">
        <v>6000</v>
      </c>
      <c r="F50" s="34">
        <f>(D50*E50)</f>
        <v>6000</v>
      </c>
      <c r="H50" s="44"/>
      <c r="I50" s="43"/>
    </row>
    <row r="51" spans="2:9" x14ac:dyDescent="0.25">
      <c r="B51" s="64" t="s">
        <v>28</v>
      </c>
      <c r="C51" s="64"/>
      <c r="D51" s="36"/>
      <c r="E51" s="37"/>
      <c r="F51" s="37">
        <f>SUM(F50)</f>
        <v>6000</v>
      </c>
    </row>
    <row r="52" spans="2:9" x14ac:dyDescent="0.25">
      <c r="C52" s="38"/>
      <c r="D52" s="38"/>
      <c r="E52" s="39"/>
      <c r="F52" s="38"/>
    </row>
    <row r="53" spans="2:9" ht="23.25" x14ac:dyDescent="0.25">
      <c r="C53" s="46" t="s">
        <v>37</v>
      </c>
    </row>
    <row r="54" spans="2:9" ht="23.25" x14ac:dyDescent="0.25">
      <c r="C54" s="46" t="s">
        <v>36</v>
      </c>
    </row>
  </sheetData>
  <mergeCells count="15">
    <mergeCell ref="B48:F48"/>
    <mergeCell ref="B51:C51"/>
    <mergeCell ref="B30:F30"/>
    <mergeCell ref="B37:F37"/>
    <mergeCell ref="B41:F41"/>
    <mergeCell ref="B42:F42"/>
    <mergeCell ref="B45:C45"/>
    <mergeCell ref="B39:C39"/>
    <mergeCell ref="B11:F11"/>
    <mergeCell ref="B12:F12"/>
    <mergeCell ref="B2:F2"/>
    <mergeCell ref="B1:F1"/>
    <mergeCell ref="B3:F3"/>
    <mergeCell ref="B4:F4"/>
    <mergeCell ref="B9:C9"/>
  </mergeCells>
  <hyperlinks>
    <hyperlink ref="C54" location="'Spese Generali'!A1" display="Click qui per il riepilogo delle Spese Generali"/>
    <hyperlink ref="C53" location="Progetto!A1" display="Click qui per la Descrizione del Progetto"/>
  </hyperlinks>
  <pageMargins left="0.7" right="0.7" top="0.75" bottom="0.75" header="0.3" footer="0.3"/>
  <pageSetup paperSize="9" scale="7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2"/>
  <sheetViews>
    <sheetView workbookViewId="0"/>
  </sheetViews>
  <sheetFormatPr defaultRowHeight="15" x14ac:dyDescent="0.25"/>
  <cols>
    <col min="2" max="2" width="82.42578125" customWidth="1"/>
    <col min="3" max="3" width="20.5703125" bestFit="1" customWidth="1"/>
    <col min="4" max="4" width="16.85546875" bestFit="1" customWidth="1"/>
  </cols>
  <sheetData>
    <row r="1" spans="2:4" ht="54.75" customHeight="1" x14ac:dyDescent="0.25">
      <c r="B1" s="41"/>
    </row>
    <row r="3" spans="2:4" x14ac:dyDescent="0.25">
      <c r="B3" s="17" t="s">
        <v>1</v>
      </c>
      <c r="C3" s="18"/>
      <c r="D3" s="19"/>
    </row>
    <row r="4" spans="2:4" x14ac:dyDescent="0.25">
      <c r="B4" s="20">
        <v>60000</v>
      </c>
      <c r="C4" s="21"/>
      <c r="D4" s="21"/>
    </row>
    <row r="5" spans="2:4" ht="25.5" x14ac:dyDescent="0.25">
      <c r="B5" s="17" t="s">
        <v>2</v>
      </c>
      <c r="C5" s="18" t="s">
        <v>3</v>
      </c>
      <c r="D5" s="19" t="s">
        <v>4</v>
      </c>
    </row>
    <row r="6" spans="2:4" x14ac:dyDescent="0.25">
      <c r="B6" s="17"/>
      <c r="C6" s="18"/>
      <c r="D6" s="19"/>
    </row>
    <row r="7" spans="2:4" x14ac:dyDescent="0.25">
      <c r="B7" s="21" t="s">
        <v>5</v>
      </c>
      <c r="C7" s="22"/>
      <c r="D7" s="23"/>
    </row>
    <row r="8" spans="2:4" x14ac:dyDescent="0.25">
      <c r="B8" s="24" t="s">
        <v>6</v>
      </c>
      <c r="C8" s="22">
        <f>(D8/B4)</f>
        <v>0.75116666666666665</v>
      </c>
      <c r="D8" s="23">
        <f>Moduli!F39</f>
        <v>45070</v>
      </c>
    </row>
    <row r="9" spans="2:4" x14ac:dyDescent="0.25">
      <c r="B9" s="24" t="s">
        <v>7</v>
      </c>
      <c r="C9" s="22">
        <f>(D9/B4)</f>
        <v>2.3333333333333334E-2</v>
      </c>
      <c r="D9" s="23">
        <f>Moduli!F45</f>
        <v>1400</v>
      </c>
    </row>
    <row r="10" spans="2:4" x14ac:dyDescent="0.25">
      <c r="B10" s="24" t="s">
        <v>8</v>
      </c>
      <c r="C10" s="22">
        <f>(D10/B4)</f>
        <v>7.5499999999999998E-2</v>
      </c>
      <c r="D10" s="23">
        <f>Moduli!F9</f>
        <v>4530</v>
      </c>
    </row>
    <row r="11" spans="2:4" x14ac:dyDescent="0.25">
      <c r="B11" s="21" t="s">
        <v>9</v>
      </c>
      <c r="C11" s="22"/>
      <c r="D11" s="23"/>
    </row>
    <row r="12" spans="2:4" x14ac:dyDescent="0.25">
      <c r="B12" s="24" t="s">
        <v>10</v>
      </c>
      <c r="C12" s="22">
        <f>(D12/B4)</f>
        <v>0.02</v>
      </c>
      <c r="D12" s="23">
        <v>1200</v>
      </c>
    </row>
    <row r="13" spans="2:4" x14ac:dyDescent="0.25">
      <c r="B13" s="24" t="s">
        <v>11</v>
      </c>
      <c r="C13" s="22">
        <f>(D13/B4)</f>
        <v>0.02</v>
      </c>
      <c r="D13" s="23">
        <v>1200</v>
      </c>
    </row>
    <row r="14" spans="2:4" x14ac:dyDescent="0.25">
      <c r="B14" s="24" t="s">
        <v>12</v>
      </c>
      <c r="C14" s="22">
        <f>(D14/B4)</f>
        <v>0.01</v>
      </c>
      <c r="D14" s="23">
        <v>600</v>
      </c>
    </row>
    <row r="15" spans="2:4" x14ac:dyDescent="0.25">
      <c r="B15" s="21" t="s">
        <v>13</v>
      </c>
      <c r="C15" s="25" t="s">
        <v>14</v>
      </c>
      <c r="D15" s="23" t="str">
        <f>[1]Moduli!F39</f>
        <v>Costo Previsto</v>
      </c>
    </row>
    <row r="16" spans="2:4" ht="76.5" x14ac:dyDescent="0.25">
      <c r="B16" s="24" t="s">
        <v>15</v>
      </c>
      <c r="C16" s="22">
        <f>(D16/B4)</f>
        <v>0.1</v>
      </c>
      <c r="D16" s="23">
        <f>Moduli!F51</f>
        <v>6000</v>
      </c>
    </row>
    <row r="17" spans="2:4" x14ac:dyDescent="0.25">
      <c r="B17" s="24"/>
      <c r="C17" s="25"/>
      <c r="D17" s="23"/>
    </row>
    <row r="18" spans="2:4" x14ac:dyDescent="0.25">
      <c r="B18" s="24"/>
      <c r="C18" s="25"/>
      <c r="D18" s="23"/>
    </row>
    <row r="19" spans="2:4" x14ac:dyDescent="0.25">
      <c r="B19" s="26" t="s">
        <v>16</v>
      </c>
      <c r="C19" s="27">
        <f>SUM(C7:C18)</f>
        <v>1</v>
      </c>
      <c r="D19" s="28">
        <f>SUM(D7:D18)</f>
        <v>60000</v>
      </c>
    </row>
    <row r="21" spans="2:4" ht="23.25" x14ac:dyDescent="0.25">
      <c r="B21" s="46" t="s">
        <v>37</v>
      </c>
    </row>
    <row r="22" spans="2:4" ht="23.25" x14ac:dyDescent="0.25">
      <c r="B22" s="46" t="s">
        <v>35</v>
      </c>
    </row>
  </sheetData>
  <hyperlinks>
    <hyperlink ref="B22" location="Moduli!A1" display="Click qui per la Matrice Acquisti"/>
    <hyperlink ref="B21" location="Progetto!A1" display="Click qui per la Descrizione del Progetto"/>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Progetto</vt:lpstr>
      <vt:lpstr>Moduli</vt:lpstr>
      <vt:lpstr>Spese Generali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2017-10-31T07:34:27Z</dcterms:modified>
</cp:coreProperties>
</file>