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Progetto" sheetId="1" r:id="rId1"/>
    <sheet name="Moduli" sheetId="2" r:id="rId2"/>
    <sheet name="Spese Generali" sheetId="3" r:id="rId3"/>
  </sheets>
  <externalReferences>
    <externalReference r:id="rId4"/>
  </externalReferences>
  <calcPr calcId="152511"/>
</workbook>
</file>

<file path=xl/calcChain.xml><?xml version="1.0" encoding="utf-8"?>
<calcChain xmlns="http://schemas.openxmlformats.org/spreadsheetml/2006/main">
  <c r="F25" i="2" l="1"/>
  <c r="F6" i="2" l="1"/>
  <c r="F14" i="2" l="1"/>
  <c r="F13" i="2"/>
  <c r="F12" i="2"/>
  <c r="F31" i="2" l="1"/>
  <c r="F32" i="2" s="1"/>
  <c r="D16" i="3" s="1"/>
  <c r="C16" i="3" s="1"/>
  <c r="F23" i="2"/>
  <c r="F16" i="2"/>
  <c r="F17" i="2" s="1"/>
  <c r="D15" i="3"/>
  <c r="C14" i="3"/>
  <c r="C13" i="3"/>
  <c r="C12" i="3"/>
  <c r="F26" i="2" l="1"/>
  <c r="D9" i="3" s="1"/>
  <c r="C9" i="3" s="1"/>
  <c r="F7" i="2"/>
  <c r="D10" i="3" s="1"/>
  <c r="C10" i="3" s="1"/>
  <c r="D8" i="3"/>
  <c r="D17" i="3" l="1"/>
  <c r="C8" i="3"/>
  <c r="C17" i="3" s="1"/>
</calcChain>
</file>

<file path=xl/sharedStrings.xml><?xml version="1.0" encoding="utf-8"?>
<sst xmlns="http://schemas.openxmlformats.org/spreadsheetml/2006/main" count="73" uniqueCount="55">
  <si>
    <t>Descrizione Progetto (minore di 1300 caratteri)</t>
  </si>
  <si>
    <t>IMPORTO MAX FINANZIABILE IVA COMPRESA</t>
  </si>
  <si>
    <t>Voci di Costo</t>
  </si>
  <si>
    <t>Percentuale Utilizzata</t>
  </si>
  <si>
    <t>Importo utilizzato</t>
  </si>
  <si>
    <t>A.   ATTREZZATURE</t>
  </si>
  <si>
    <t>A1. Acquisti attrezzature, strumentazione,hardware (min 55%)</t>
  </si>
  <si>
    <t>A2. Software di rete/sistema/per la sicurezza ad uso didattico esclusivo  (max 20%)</t>
  </si>
  <si>
    <t>A3. Arredi necessari alla fruibilità dell'ambiente realizzato (max 10%)</t>
  </si>
  <si>
    <t>B.  PROGETTAZIONE, COLLAUDO E PUBBLICITA'</t>
  </si>
  <si>
    <t>B1. Progettazione (max 2%)</t>
  </si>
  <si>
    <t>B2. Collaudo (max 2%)</t>
  </si>
  <si>
    <t>B3. Pubblicità (max 1%)</t>
  </si>
  <si>
    <t>C.  PICCOLI ADATTAMENTI EDILIZI</t>
  </si>
  <si>
    <t>,</t>
  </si>
  <si>
    <t>adeguamento locali a norme antinfortunistiche, abbattimento barriere architettoniche, realizzazione di sistemi antifurto, azioni per il risparmio energetico, impianto elettrico, rete LAN, impianto di climatizzazione, sistemi di oscuramento della luce naturale, impianto di insonorizzazione, etc… Tali spese possono includere, inoltre, interventi per la messa in sicurezza delle apparecchiature acquistate (acquisti e istallazioni di porte blindate, sistemi antifurto, sistemi anti intrusione, etc...).</t>
  </si>
  <si>
    <t>Totale Spese Generali</t>
  </si>
  <si>
    <t>Voci di costo della configurazione</t>
  </si>
  <si>
    <t>ARREDI</t>
  </si>
  <si>
    <t>Descrizione della voce</t>
  </si>
  <si>
    <t>Num. voci</t>
  </si>
  <si>
    <t>Importo Unitario</t>
  </si>
  <si>
    <t>Costo Previsto</t>
  </si>
  <si>
    <t>Totale Costo Arredi</t>
  </si>
  <si>
    <t>ATTREZZATURE</t>
  </si>
  <si>
    <t>Totale Costo Attrezzature</t>
  </si>
  <si>
    <t>Sistema per la realizzazione del libretto dello studente web oriented utilizzando applicativi open source</t>
  </si>
  <si>
    <t>ADEGUAMENTI EDILIZI</t>
  </si>
  <si>
    <t>Totale Adeguamenti Edilizi</t>
  </si>
  <si>
    <t>Contributo dell’operazione all’incremento dell’utilizzo delle nuove tecnologie e la diffusione di competenze chiave nella scuola (Criterio A.1 - 15 punti)</t>
  </si>
  <si>
    <t>Impiego di ambienti e dispositivi digitali per l'inclusione o l'integrazione. (Criterio D.1 - 10 punti)</t>
  </si>
  <si>
    <t>Introduzione di tecnologie finalizzate alla dematerializzazione dei supporti cartacei nello svolgimento delle ordinarie attività didattiche.  (Criterio C.4 - 15 punti)</t>
  </si>
  <si>
    <t>Totale Costo Software</t>
  </si>
  <si>
    <t xml:space="preserve"> Integrazione e complementarietà delle proposte con il finanziamento di ulteriori interventi, sull’edificio scolastico, correlati all’introduzione delle nuove tecnologie proposte. (Criterio C.2 - 20 PUNTI)</t>
  </si>
  <si>
    <t>SOFTWARE</t>
  </si>
  <si>
    <t>Click qui per la Descrizione del Progetto</t>
  </si>
  <si>
    <t>Click qui per la Matrice Acquisti</t>
  </si>
  <si>
    <t>Click qui per il riepilogo delle Spese Generali</t>
  </si>
  <si>
    <t>PROGETTO LABORATORIO MATEMATICA E SCIENZE  DISTRIBUITO PER SCUOLE PRIMARIE E SECONDARIE</t>
  </si>
  <si>
    <r>
      <rPr>
        <b/>
        <sz val="10"/>
        <color theme="1"/>
        <rFont val="Arial"/>
        <family val="2"/>
      </rPr>
      <t xml:space="preserve">Notebook docente 15,6" </t>
    </r>
    <r>
      <rPr>
        <sz val="10"/>
        <color theme="1"/>
        <rFont val="Arial"/>
        <family val="2"/>
      </rPr>
      <t>con processore Intel Core i5, RAM 4GB, 500 GB HDD, display 15.6’’ con  scheda videointegrata con uscita HDMI, WiFi Dual Band, Windows 10. Include estensione di garanzia a 3 anni del produttore</t>
    </r>
  </si>
  <si>
    <r>
      <t xml:space="preserve">Kit per lo studio delle energie rinnovabili </t>
    </r>
    <r>
      <rPr>
        <sz val="10"/>
        <color theme="1"/>
        <rFont val="Arial"/>
        <family val="2"/>
      </rPr>
      <t>per gli esperimenti sulla creazione di energia elettrica da fonti completamente sostenibili. Corredato da CD con unità didattiche per oltre 40 ore di lezione</t>
    </r>
  </si>
  <si>
    <r>
      <rPr>
        <b/>
        <sz val="10"/>
        <color theme="1"/>
        <rFont val="Arial"/>
        <family val="2"/>
      </rPr>
      <t>Kit Costruzione robot con  piu di 850 pezzi</t>
    </r>
    <r>
      <rPr>
        <sz val="10"/>
        <color theme="1"/>
        <rFont val="Arial"/>
        <family val="2"/>
      </rPr>
      <t xml:space="preserve"> , inclusi N°4 motori, N°7 Sensori,1 unità programmabile con la possibilità di connettere contemporanemente dodici dispositivi tra sensori e motori,N°1 Joystik,N°1 batteria,box contenitore</t>
    </r>
  </si>
  <si>
    <r>
      <t xml:space="preserve">Schermo interattivo ULTRA-HD 65”   
</t>
    </r>
    <r>
      <rPr>
        <sz val="10"/>
        <color theme="1"/>
        <rFont val="Arial"/>
        <family val="2"/>
      </rPr>
      <t>Risoluzione nativa 3840x2160 pixels. Diagonale pari a 65” in formato 16:9.Pannello di controllo frontale con bottoni di standby, volume, selezione input. 2 penne che si alloggiano direttamente sul monitor con riconoscimento automatico a loro sollevamento dall’alloggio (PEN TRAY integrato). Penne con ID integrato,  per differenziarne i colori in scrittura, Penne con CANCELLINO integrato che viene riconosciuto automaticamente. Il monitor deve essere a tecnologia ottica  in grado di riconoscere 8 punti di contatto (dito o penna) contemporaneamente. Sensore di presenza. Supporto PC-free e in modo nativo e integrato  dei software per: Lavagna elettronica condivisa,Creazioni lezioni interattive, produzione e gestione quiz interattivi, rete didattica, browser integrato, creazione applicazioni didattico-ludiche, Condivisione wireless schermo ospite  .Lo Schermo interattivo ed il software forniti devono essere utilizzabili per la certificazione AICA “CERT-LIM Interactive Teacher”.</t>
    </r>
  </si>
  <si>
    <t>Sistema di videoconferenza in cloud con licenza perpetua fino a 6 utenti contemporanei.Strumenti per la formazione a distanza interattiva fino a 50 allievi</t>
  </si>
  <si>
    <t xml:space="preserve">ADEGUAMENTI EDILIZI
interventi per la messa in sicurezza delle apparecchiature acquistate (acquisti e istallazioni di porte blindate, sistemi antifurto, sistemi anti intrusione, etc...).
</t>
  </si>
  <si>
    <r>
      <rPr>
        <b/>
        <sz val="10"/>
        <color theme="1"/>
        <rFont val="Arial"/>
        <family val="2"/>
      </rPr>
      <t>Cattedra digitale</t>
    </r>
    <r>
      <rPr>
        <sz val="10"/>
        <color theme="1"/>
        <rFont val="Arial"/>
        <family val="2"/>
      </rPr>
      <t xml:space="preserve"> dim. 160x75x74h cm con botola di sicurezza per alloggio Notebook, piano spessore 25 mm con bordo in ABS 2 mm arrotondato su tutti e 4 gli angoli con raggio 45 mm. Completa di paragambe ribassato con copertura laterale e cassettiera a due cassetti con serratura. Ancoraggio a terra.</t>
    </r>
  </si>
  <si>
    <r>
      <t xml:space="preserve">OBIETTIVI </t>
    </r>
    <r>
      <rPr>
        <sz val="14"/>
        <rFont val="Arial"/>
        <family val="2"/>
      </rPr>
      <t xml:space="preserve">
Il progetto mira a rendere fruibili  dotazioni tecnologiche e scientifiche adeguati al contesto delle aule didattiche, al fine di rafforzare i contenuti delle lezioni con le esperienze didattiche di tipo laboratoriale, in un contesto odierno dove spesso sono limitate le possibilità e il numero di ore di fruizione dei laboratori didattici esistenti nell'Istituto.
</t>
    </r>
    <r>
      <rPr>
        <b/>
        <u/>
        <sz val="14"/>
        <color rgb="FFFF0000"/>
        <rFont val="Arial"/>
        <family val="2"/>
      </rPr>
      <t>LA SOLUZIONE È COMPOSTA DA:</t>
    </r>
    <r>
      <rPr>
        <sz val="14"/>
        <rFont val="Arial"/>
        <family val="2"/>
      </rPr>
      <t xml:space="preserve">
1) nr. 5 postazioni tecnologiche fisse, costituite da Monitor Interattivo 4K con notebook, software di gestione e cattedra digitale docente dotata di cassettiera sospesa
2) nr. 5 Kit didattici di matematica e scienze (robotica, coding, energie rinnovabili);
3) Piattaforma web oriented per la gestione del libretto studente; 
4) Piattaforma di videoconferenza e formazione a distanza che potrà permettere agli alunni di seguire le lezioni da casa, favorendo la didattica inclusiva soprattutto nei casi di assenza degli studenti per malattia o gravi situazioni di handicap
</t>
    </r>
  </si>
  <si>
    <t>Tipologia Fornitura</t>
  </si>
  <si>
    <t xml:space="preserve">PC laptop (NOTEBOOK)
</t>
  </si>
  <si>
    <t xml:space="preserve">Altri dispositivi di fruizione collettiva
</t>
  </si>
  <si>
    <t>Automi programmabili semoventi assemblabili o preassemblati wireless</t>
  </si>
  <si>
    <t xml:space="preserve">Schermi interattivi e non
</t>
  </si>
  <si>
    <t>Altri Software per i sistemi di gestione degli ambienti di apprendimento e della comunicazione</t>
  </si>
  <si>
    <t>Materiale di arredo correlato alla nuova metodologia didattica e/o all'infrastruttura di rete</t>
  </si>
  <si>
    <t xml:space="preserve">Software per sistemi di videoconferenza integrate PC/tablet/smartphone (uno a uno, uno a molti, molti a molti)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</si>
</sst>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quot;€&quot;\ * #,##0.00_-;_-&quot;€&quot;\ * &quot;-&quot;??_-;_-@_-"/>
    <numFmt numFmtId="43" formatCode="_-* #,##0.00_-;\-* #,##0.00_-;_-* &quot;-&quot;??_-;_-@_-"/>
    <numFmt numFmtId="164" formatCode="&quot;€&quot;\ #,##0.00"/>
  </numFmts>
  <fonts count="29" x14ac:knownFonts="1">
    <font>
      <sz val="11"/>
      <color theme="1"/>
      <name val="Calibri"/>
      <family val="2"/>
      <scheme val="minor"/>
    </font>
    <font>
      <sz val="11"/>
      <color theme="1"/>
      <name val="Calibri"/>
      <family val="2"/>
      <scheme val="minor"/>
    </font>
    <font>
      <u/>
      <sz val="11"/>
      <color theme="10"/>
      <name val="Calibri"/>
      <family val="2"/>
      <scheme val="minor"/>
    </font>
    <font>
      <b/>
      <u/>
      <sz val="20"/>
      <color theme="10"/>
      <name val="Calibri"/>
      <family val="2"/>
      <scheme val="minor"/>
    </font>
    <font>
      <b/>
      <sz val="20"/>
      <color rgb="FFFF0000"/>
      <name val="Times New Roman"/>
      <family val="1"/>
    </font>
    <font>
      <b/>
      <sz val="24"/>
      <color rgb="FFFF0000"/>
      <name val="Calibri"/>
      <family val="2"/>
      <scheme val="minor"/>
    </font>
    <font>
      <sz val="11"/>
      <color theme="1"/>
      <name val="Arial"/>
      <family val="2"/>
    </font>
    <font>
      <b/>
      <u/>
      <sz val="12"/>
      <color rgb="FF0070C0"/>
      <name val="Arial"/>
      <family val="2"/>
    </font>
    <font>
      <b/>
      <u/>
      <sz val="11"/>
      <color theme="1"/>
      <name val="Arial"/>
      <family val="2"/>
    </font>
    <font>
      <b/>
      <sz val="11"/>
      <color theme="1"/>
      <name val="Arial"/>
      <family val="2"/>
    </font>
    <font>
      <b/>
      <u/>
      <sz val="14"/>
      <color rgb="FFFF0000"/>
      <name val="Arial"/>
      <family val="2"/>
    </font>
    <font>
      <sz val="14"/>
      <name val="Arial"/>
      <family val="2"/>
    </font>
    <font>
      <sz val="12"/>
      <color theme="1"/>
      <name val="Times New Roman"/>
      <family val="1"/>
    </font>
    <font>
      <b/>
      <sz val="16"/>
      <color rgb="FFFF0000"/>
      <name val="Times New Roman"/>
      <family val="1"/>
    </font>
    <font>
      <sz val="11"/>
      <color rgb="FF000000"/>
      <name val="Arial"/>
      <family val="2"/>
    </font>
    <font>
      <sz val="10"/>
      <color rgb="FF000000"/>
      <name val="Verdana"/>
      <family val="2"/>
    </font>
    <font>
      <b/>
      <sz val="10"/>
      <name val="Arial"/>
      <family val="2"/>
    </font>
    <font>
      <b/>
      <sz val="8"/>
      <name val="Arial"/>
      <family val="2"/>
    </font>
    <font>
      <b/>
      <sz val="11"/>
      <name val="Arial"/>
      <family val="2"/>
    </font>
    <font>
      <sz val="10"/>
      <name val="Arial"/>
      <family val="2"/>
    </font>
    <font>
      <b/>
      <sz val="18"/>
      <color rgb="FFFF0000"/>
      <name val="Arial"/>
      <family val="2"/>
    </font>
    <font>
      <b/>
      <sz val="12"/>
      <color theme="1"/>
      <name val="Arial"/>
      <family val="2"/>
    </font>
    <font>
      <sz val="10"/>
      <color theme="1"/>
      <name val="Calibri"/>
      <family val="2"/>
      <scheme val="minor"/>
    </font>
    <font>
      <b/>
      <sz val="12"/>
      <color rgb="FFFF0000"/>
      <name val="Arial"/>
      <family val="2"/>
    </font>
    <font>
      <b/>
      <sz val="8"/>
      <color theme="1"/>
      <name val="Arial"/>
      <family val="2"/>
    </font>
    <font>
      <b/>
      <sz val="10"/>
      <color theme="1"/>
      <name val="Arial"/>
      <family val="2"/>
    </font>
    <font>
      <sz val="10"/>
      <color theme="1"/>
      <name val="Arial"/>
      <family val="2"/>
    </font>
    <font>
      <b/>
      <u/>
      <sz val="18"/>
      <color theme="10"/>
      <name val="Calibri"/>
      <family val="2"/>
      <scheme val="minor"/>
    </font>
    <font>
      <b/>
      <sz val="9"/>
      <color theme="1"/>
      <name val="Arial"/>
      <family val="2"/>
    </font>
  </fonts>
  <fills count="7">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
      <patternFill patternType="solid">
        <fgColor rgb="FFDAEEF3"/>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66">
    <xf numFmtId="0" fontId="0" fillId="0" borderId="0" xfId="0"/>
    <xf numFmtId="0" fontId="3" fillId="0" borderId="0" xfId="4" applyFont="1" applyAlignment="1">
      <alignment horizontal="center"/>
    </xf>
    <xf numFmtId="0" fontId="4" fillId="0" borderId="0" xfId="0" applyFont="1" applyAlignment="1">
      <alignment horizontal="center" vertical="center" wrapText="1"/>
    </xf>
    <xf numFmtId="0" fontId="5" fillId="0" borderId="0" xfId="0" applyFont="1" applyAlignment="1">
      <alignment horizontal="center"/>
    </xf>
    <xf numFmtId="0" fontId="6"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horizontal="justify" vertical="center"/>
    </xf>
    <xf numFmtId="0" fontId="9" fillId="0" borderId="0" xfId="0" applyFont="1" applyAlignment="1">
      <alignment horizontal="justify" vertical="center"/>
    </xf>
    <xf numFmtId="0" fontId="10" fillId="0" borderId="0" xfId="0" applyFont="1" applyAlignment="1">
      <alignment horizontal="left" vertical="center" wrapText="1"/>
    </xf>
    <xf numFmtId="0" fontId="12" fillId="0" borderId="0" xfId="0" applyFont="1" applyAlignment="1">
      <alignment vertical="center"/>
    </xf>
    <xf numFmtId="0" fontId="13" fillId="0" borderId="0" xfId="0" applyFont="1" applyAlignment="1">
      <alignment horizontal="center" vertical="center"/>
    </xf>
    <xf numFmtId="0" fontId="6" fillId="0" borderId="0" xfId="0" applyFont="1" applyAlignment="1">
      <alignment horizontal="left" vertical="center"/>
    </xf>
    <xf numFmtId="0" fontId="14" fillId="0" borderId="0" xfId="0" applyFont="1" applyAlignment="1">
      <alignment horizontal="left" vertical="center"/>
    </xf>
    <xf numFmtId="0" fontId="0" fillId="0" borderId="0" xfId="0" applyAlignment="1">
      <alignment horizontal="left" vertical="center" indent="1"/>
    </xf>
    <xf numFmtId="0" fontId="15" fillId="0" borderId="0" xfId="0" applyFont="1" applyAlignment="1">
      <alignment horizontal="left" vertical="center" indent="1"/>
    </xf>
    <xf numFmtId="0" fontId="15" fillId="0" borderId="0" xfId="0" applyFont="1" applyAlignment="1">
      <alignment horizontal="left" vertical="center" indent="2"/>
    </xf>
    <xf numFmtId="0" fontId="16" fillId="2" borderId="1" xfId="0" applyFont="1" applyFill="1" applyBorder="1" applyAlignment="1">
      <alignment vertical="center" wrapText="1"/>
    </xf>
    <xf numFmtId="0" fontId="17" fillId="2" borderId="1" xfId="0" applyFont="1" applyFill="1" applyBorder="1" applyAlignment="1">
      <alignment vertical="center" wrapText="1"/>
    </xf>
    <xf numFmtId="0" fontId="16" fillId="2" borderId="1" xfId="0" applyFont="1" applyFill="1" applyBorder="1" applyAlignment="1">
      <alignment horizontal="right" vertical="center" wrapText="1"/>
    </xf>
    <xf numFmtId="44" fontId="18" fillId="3" borderId="1" xfId="0" applyNumberFormat="1" applyFont="1" applyFill="1" applyBorder="1" applyAlignment="1">
      <alignment vertical="center" wrapText="1"/>
    </xf>
    <xf numFmtId="0" fontId="18" fillId="3" borderId="1" xfId="0" applyFont="1" applyFill="1" applyBorder="1" applyAlignment="1">
      <alignment vertical="center" wrapText="1"/>
    </xf>
    <xf numFmtId="10" fontId="19" fillId="3" borderId="1" xfId="3" applyNumberFormat="1" applyFont="1" applyFill="1" applyBorder="1" applyAlignment="1">
      <alignment horizontal="center" vertical="center" wrapText="1"/>
    </xf>
    <xf numFmtId="164" fontId="19" fillId="3" borderId="1" xfId="0" applyNumberFormat="1" applyFont="1" applyFill="1" applyBorder="1" applyAlignment="1">
      <alignment horizontal="right" vertical="center" wrapText="1"/>
    </xf>
    <xf numFmtId="0" fontId="19" fillId="3" borderId="1" xfId="0" applyFont="1" applyFill="1" applyBorder="1" applyAlignment="1">
      <alignment vertical="center" wrapText="1"/>
    </xf>
    <xf numFmtId="10" fontId="19" fillId="3" borderId="1" xfId="0" applyNumberFormat="1" applyFont="1" applyFill="1" applyBorder="1" applyAlignment="1">
      <alignment horizontal="center" vertical="center" wrapText="1"/>
    </xf>
    <xf numFmtId="0" fontId="16" fillId="4" borderId="1" xfId="0" applyFont="1" applyFill="1" applyBorder="1" applyAlignment="1">
      <alignment vertical="center" wrapText="1"/>
    </xf>
    <xf numFmtId="10" fontId="16" fillId="4" borderId="1" xfId="0" applyNumberFormat="1" applyFont="1" applyFill="1" applyBorder="1" applyAlignment="1">
      <alignment horizontal="center" vertical="center" wrapText="1"/>
    </xf>
    <xf numFmtId="164" fontId="16" fillId="4" borderId="1" xfId="0" applyNumberFormat="1" applyFont="1" applyFill="1" applyBorder="1" applyAlignment="1">
      <alignment horizontal="right" vertical="center" wrapText="1"/>
    </xf>
    <xf numFmtId="0" fontId="22" fillId="0" borderId="0" xfId="0" applyFont="1"/>
    <xf numFmtId="0" fontId="24" fillId="2" borderId="1" xfId="0" applyFont="1" applyFill="1" applyBorder="1" applyAlignment="1">
      <alignment horizontal="left" vertical="center" wrapText="1"/>
    </xf>
    <xf numFmtId="0" fontId="24" fillId="2" borderId="1" xfId="0" applyFont="1" applyFill="1" applyBorder="1" applyAlignment="1">
      <alignment horizontal="right" vertical="center" wrapText="1"/>
    </xf>
    <xf numFmtId="0" fontId="25" fillId="0" borderId="1" xfId="0" applyFont="1" applyFill="1" applyBorder="1" applyAlignment="1">
      <alignment vertical="center" wrapText="1"/>
    </xf>
    <xf numFmtId="0" fontId="25" fillId="0" borderId="1" xfId="0" applyFont="1" applyFill="1" applyBorder="1" applyAlignment="1">
      <alignment horizontal="right" vertical="center" wrapText="1"/>
    </xf>
    <xf numFmtId="164" fontId="25" fillId="0" borderId="1" xfId="1" applyNumberFormat="1" applyFont="1" applyFill="1" applyBorder="1" applyAlignment="1">
      <alignment horizontal="right" vertical="center" wrapText="1"/>
    </xf>
    <xf numFmtId="0" fontId="26" fillId="0" borderId="1" xfId="0" applyFont="1" applyFill="1" applyBorder="1" applyAlignment="1">
      <alignment vertical="center" wrapText="1"/>
    </xf>
    <xf numFmtId="0" fontId="25" fillId="2" borderId="1" xfId="0" applyFont="1" applyFill="1" applyBorder="1" applyAlignment="1">
      <alignment vertical="center" wrapText="1"/>
    </xf>
    <xf numFmtId="0" fontId="25" fillId="2" borderId="1" xfId="0" applyFont="1" applyFill="1" applyBorder="1" applyAlignment="1">
      <alignment horizontal="right" vertical="center" wrapText="1"/>
    </xf>
    <xf numFmtId="164" fontId="25" fillId="2" borderId="1" xfId="1" applyNumberFormat="1" applyFont="1" applyFill="1" applyBorder="1" applyAlignment="1">
      <alignment horizontal="right" vertical="center" wrapText="1"/>
    </xf>
    <xf numFmtId="0" fontId="25" fillId="0" borderId="0" xfId="0" applyFont="1" applyFill="1" applyBorder="1" applyAlignment="1">
      <alignment vertical="center" wrapText="1"/>
    </xf>
    <xf numFmtId="0" fontId="6" fillId="0" borderId="0" xfId="0" applyFont="1"/>
    <xf numFmtId="0" fontId="6" fillId="0" borderId="0" xfId="0" applyFont="1" applyAlignment="1">
      <alignment horizontal="center"/>
    </xf>
    <xf numFmtId="44" fontId="6" fillId="0" borderId="0" xfId="0" applyNumberFormat="1" applyFont="1"/>
    <xf numFmtId="0" fontId="0" fillId="0" borderId="0" xfId="0" applyAlignment="1">
      <alignment horizontal="center"/>
    </xf>
    <xf numFmtId="0" fontId="25" fillId="0" borderId="0" xfId="0" applyFont="1" applyFill="1" applyBorder="1" applyAlignment="1">
      <alignment horizontal="right" vertical="center" wrapText="1"/>
    </xf>
    <xf numFmtId="164" fontId="25" fillId="0" borderId="0" xfId="1" applyNumberFormat="1" applyFont="1" applyFill="1" applyBorder="1" applyAlignment="1">
      <alignment horizontal="right" vertical="center" wrapText="1"/>
    </xf>
    <xf numFmtId="164" fontId="25" fillId="0" borderId="2" xfId="1" applyNumberFormat="1" applyFont="1" applyFill="1" applyBorder="1" applyAlignment="1">
      <alignment horizontal="right" vertical="center" wrapText="1"/>
    </xf>
    <xf numFmtId="44" fontId="22" fillId="0" borderId="0" xfId="2" applyFont="1"/>
    <xf numFmtId="44" fontId="22" fillId="0" borderId="0" xfId="0" applyNumberFormat="1" applyFont="1"/>
    <xf numFmtId="44" fontId="22" fillId="0" borderId="0" xfId="2" applyNumberFormat="1" applyFont="1"/>
    <xf numFmtId="0" fontId="0" fillId="0" borderId="0" xfId="0" applyFill="1" applyBorder="1"/>
    <xf numFmtId="0" fontId="27" fillId="0" borderId="0" xfId="4" applyFont="1" applyAlignment="1">
      <alignment horizontal="center" vertical="center"/>
    </xf>
    <xf numFmtId="0" fontId="0" fillId="0" borderId="0" xfId="0" applyBorder="1"/>
    <xf numFmtId="0" fontId="0" fillId="0" borderId="1" xfId="0" applyBorder="1"/>
    <xf numFmtId="0" fontId="28" fillId="6" borderId="1" xfId="0" applyFont="1" applyFill="1" applyBorder="1" applyAlignment="1">
      <alignment vertical="center" wrapText="1"/>
    </xf>
    <xf numFmtId="0" fontId="28" fillId="6" borderId="3" xfId="0" applyFont="1" applyFill="1" applyBorder="1" applyAlignment="1">
      <alignment vertical="center" wrapText="1"/>
    </xf>
    <xf numFmtId="0" fontId="24" fillId="2" borderId="3" xfId="0" applyFont="1" applyFill="1" applyBorder="1" applyAlignment="1">
      <alignment horizontal="left" vertical="center" wrapText="1"/>
    </xf>
    <xf numFmtId="0" fontId="24" fillId="2" borderId="3" xfId="0" applyFont="1" applyFill="1" applyBorder="1" applyAlignment="1">
      <alignment horizontal="right" vertical="center" wrapText="1"/>
    </xf>
    <xf numFmtId="0" fontId="26" fillId="0" borderId="1" xfId="0" applyFont="1" applyBorder="1" applyAlignment="1">
      <alignment wrapText="1"/>
    </xf>
    <xf numFmtId="0" fontId="26" fillId="0" borderId="1" xfId="0" applyFont="1" applyBorder="1" applyAlignment="1">
      <alignment vertical="center" wrapText="1"/>
    </xf>
    <xf numFmtId="0" fontId="0" fillId="6" borderId="1" xfId="0" applyFill="1" applyBorder="1"/>
    <xf numFmtId="0" fontId="23" fillId="2" borderId="1" xfId="0" applyFont="1" applyFill="1" applyBorder="1" applyAlignment="1">
      <alignment horizontal="center" vertical="center" wrapText="1"/>
    </xf>
    <xf numFmtId="0" fontId="20" fillId="0" borderId="4" xfId="0" applyFont="1" applyBorder="1" applyAlignment="1">
      <alignment horizontal="center" vertical="center" wrapText="1"/>
    </xf>
    <xf numFmtId="0" fontId="0" fillId="0" borderId="0" xfId="0" applyAlignment="1">
      <alignment horizontal="center"/>
    </xf>
    <xf numFmtId="0" fontId="21" fillId="5" borderId="1" xfId="0" applyFont="1" applyFill="1" applyBorder="1" applyAlignment="1">
      <alignment horizontal="center" vertical="center" wrapText="1"/>
    </xf>
    <xf numFmtId="0" fontId="25" fillId="6" borderId="1" xfId="0" applyFont="1" applyFill="1" applyBorder="1" applyAlignment="1">
      <alignment horizontal="left" vertical="center" wrapText="1"/>
    </xf>
    <xf numFmtId="0" fontId="25" fillId="2" borderId="1" xfId="0" applyFont="1" applyFill="1" applyBorder="1" applyAlignment="1">
      <alignment horizontal="left" vertical="center" wrapText="1"/>
    </xf>
  </cellXfs>
  <cellStyles count="5">
    <cellStyle name="Collegamento ipertestuale" xfId="4" builtinId="8"/>
    <cellStyle name="Migliaia" xfId="1" builtinId="3"/>
    <cellStyle name="Normale" xfId="0" builtinId="0"/>
    <cellStyle name="Percentuale" xfId="3" builtinId="5"/>
    <cellStyle name="Valuta" xfId="2"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85724</xdr:colOff>
      <xdr:row>0</xdr:row>
      <xdr:rowOff>57150</xdr:rowOff>
    </xdr:from>
    <xdr:to>
      <xdr:col>1</xdr:col>
      <xdr:colOff>7285724</xdr:colOff>
      <xdr:row>0</xdr:row>
      <xdr:rowOff>741150</xdr:rowOff>
    </xdr:to>
    <xdr:pic>
      <xdr:nvPicPr>
        <xdr:cNvPr id="2" name="Immagin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324" y="57150"/>
          <a:ext cx="7200000" cy="684000"/>
        </a:xfrm>
        <a:prstGeom prst="rect">
          <a:avLst/>
        </a:prstGeom>
      </xdr:spPr>
    </xdr:pic>
    <xdr:clientData fLocksWithSheet="0"/>
  </xdr:twoCellAnchor>
  <xdr:twoCellAnchor editAs="oneCell">
    <xdr:from>
      <xdr:col>1</xdr:col>
      <xdr:colOff>0</xdr:colOff>
      <xdr:row>2</xdr:row>
      <xdr:rowOff>1</xdr:rowOff>
    </xdr:from>
    <xdr:to>
      <xdr:col>1</xdr:col>
      <xdr:colOff>7560000</xdr:colOff>
      <xdr:row>2</xdr:row>
      <xdr:rowOff>4544004</xdr:rowOff>
    </xdr:to>
    <xdr:pic>
      <xdr:nvPicPr>
        <xdr:cNvPr id="3" name="Immagin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 y="1419226"/>
          <a:ext cx="7560000" cy="4544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76199</xdr:colOff>
      <xdr:row>0</xdr:row>
      <xdr:rowOff>47628</xdr:rowOff>
    </xdr:from>
    <xdr:to>
      <xdr:col>3</xdr:col>
      <xdr:colOff>389624</xdr:colOff>
      <xdr:row>0</xdr:row>
      <xdr:rowOff>731628</xdr:rowOff>
    </xdr:to>
    <xdr:pic>
      <xdr:nvPicPr>
        <xdr:cNvPr id="3" name="Immagine 2"/>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799" y="47628"/>
          <a:ext cx="7200000" cy="684000"/>
        </a:xfrm>
        <a:prstGeom prst="rect">
          <a:avLst/>
        </a:prstGeom>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114299</xdr:colOff>
      <xdr:row>0</xdr:row>
      <xdr:rowOff>0</xdr:rowOff>
    </xdr:from>
    <xdr:to>
      <xdr:col>3</xdr:col>
      <xdr:colOff>446774</xdr:colOff>
      <xdr:row>0</xdr:row>
      <xdr:rowOff>684000</xdr:rowOff>
    </xdr:to>
    <xdr:pic>
      <xdr:nvPicPr>
        <xdr:cNvPr id="2" name="Immagin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299" y="0"/>
          <a:ext cx="7200000" cy="684000"/>
        </a:xfrm>
        <a:prstGeom prst="rect">
          <a:avLst/>
        </a:prstGeom>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Scuole\Capitolati\PON%20FESR%202016\Calabria%20FSC\Calabria%20FSC-Aula%20di%20autoapprendimento%20linguistico-%20INTERNO%20SI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etto"/>
      <sheetName val="Moduli"/>
      <sheetName val="Spese Generali"/>
      <sheetName val="Criteri come da avviso"/>
    </sheetNames>
    <sheetDataSet>
      <sheetData sheetId="0"/>
      <sheetData sheetId="1">
        <row r="39">
          <cell r="F39" t="str">
            <v>Costo Previsto</v>
          </cell>
        </row>
      </sheetData>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67"/>
  <sheetViews>
    <sheetView tabSelected="1" workbookViewId="0"/>
  </sheetViews>
  <sheetFormatPr defaultRowHeight="15" x14ac:dyDescent="0.25"/>
  <cols>
    <col min="2" max="2" width="113.5703125" customWidth="1"/>
  </cols>
  <sheetData>
    <row r="1" spans="2:2" ht="60.75" customHeight="1" x14ac:dyDescent="0.4">
      <c r="B1" s="1"/>
    </row>
    <row r="2" spans="2:2" ht="51" x14ac:dyDescent="0.25">
      <c r="B2" s="2" t="s">
        <v>38</v>
      </c>
    </row>
    <row r="3" spans="2:2" ht="360" customHeight="1" x14ac:dyDescent="0.5">
      <c r="B3" s="3"/>
    </row>
    <row r="4" spans="2:2" x14ac:dyDescent="0.25">
      <c r="B4" s="7" t="s">
        <v>0</v>
      </c>
    </row>
    <row r="5" spans="2:2" ht="252" x14ac:dyDescent="0.25">
      <c r="B5" s="8" t="s">
        <v>46</v>
      </c>
    </row>
    <row r="6" spans="2:2" x14ac:dyDescent="0.25">
      <c r="B6" s="7"/>
    </row>
    <row r="7" spans="2:2" ht="23.25" x14ac:dyDescent="0.25">
      <c r="B7" s="50" t="s">
        <v>36</v>
      </c>
    </row>
    <row r="8" spans="2:2" ht="23.25" x14ac:dyDescent="0.25">
      <c r="B8" s="50" t="s">
        <v>37</v>
      </c>
    </row>
    <row r="9" spans="2:2" ht="15.75" x14ac:dyDescent="0.25">
      <c r="B9" s="5"/>
    </row>
    <row r="10" spans="2:2" x14ac:dyDescent="0.25">
      <c r="B10" s="4"/>
    </row>
    <row r="11" spans="2:2" x14ac:dyDescent="0.25">
      <c r="B11" s="4"/>
    </row>
    <row r="12" spans="2:2" x14ac:dyDescent="0.25">
      <c r="B12" s="4"/>
    </row>
    <row r="13" spans="2:2" x14ac:dyDescent="0.25">
      <c r="B13" s="4"/>
    </row>
    <row r="14" spans="2:2" ht="15.75" x14ac:dyDescent="0.25">
      <c r="B14" s="5"/>
    </row>
    <row r="15" spans="2:2" x14ac:dyDescent="0.25">
      <c r="B15" s="4"/>
    </row>
    <row r="16" spans="2:2" x14ac:dyDescent="0.25">
      <c r="B16" s="4"/>
    </row>
    <row r="17" spans="2:2" x14ac:dyDescent="0.25">
      <c r="B17" s="4"/>
    </row>
    <row r="18" spans="2:2" x14ac:dyDescent="0.25">
      <c r="B18" s="4"/>
    </row>
    <row r="19" spans="2:2" ht="15.75" x14ac:dyDescent="0.25">
      <c r="B19" s="5"/>
    </row>
    <row r="20" spans="2:2" x14ac:dyDescent="0.25">
      <c r="B20" s="4"/>
    </row>
    <row r="21" spans="2:2" x14ac:dyDescent="0.25">
      <c r="B21" s="4"/>
    </row>
    <row r="22" spans="2:2" x14ac:dyDescent="0.25">
      <c r="B22" s="4"/>
    </row>
    <row r="23" spans="2:2" x14ac:dyDescent="0.25">
      <c r="B23" s="4"/>
    </row>
    <row r="24" spans="2:2" x14ac:dyDescent="0.25">
      <c r="B24" s="4"/>
    </row>
    <row r="25" spans="2:2" x14ac:dyDescent="0.25">
      <c r="B25" s="4"/>
    </row>
    <row r="26" spans="2:2" ht="15.75" x14ac:dyDescent="0.25">
      <c r="B26" s="5"/>
    </row>
    <row r="27" spans="2:2" x14ac:dyDescent="0.25">
      <c r="B27" s="4"/>
    </row>
    <row r="28" spans="2:2" x14ac:dyDescent="0.25">
      <c r="B28" s="4"/>
    </row>
    <row r="29" spans="2:2" x14ac:dyDescent="0.25">
      <c r="B29" s="6"/>
    </row>
    <row r="30" spans="2:2" x14ac:dyDescent="0.25">
      <c r="B30" s="4"/>
    </row>
    <row r="31" spans="2:2" x14ac:dyDescent="0.25">
      <c r="B31" s="4"/>
    </row>
    <row r="32" spans="2:2" x14ac:dyDescent="0.25">
      <c r="B32" s="4"/>
    </row>
    <row r="33" spans="2:2" x14ac:dyDescent="0.25">
      <c r="B33" s="4"/>
    </row>
    <row r="34" spans="2:2" x14ac:dyDescent="0.25">
      <c r="B34" s="7"/>
    </row>
    <row r="35" spans="2:2" ht="15.75" x14ac:dyDescent="0.25">
      <c r="B35" s="5"/>
    </row>
    <row r="36" spans="2:2" x14ac:dyDescent="0.25">
      <c r="B36" s="4"/>
    </row>
    <row r="37" spans="2:2" x14ac:dyDescent="0.25">
      <c r="B37" s="6"/>
    </row>
    <row r="38" spans="2:2" x14ac:dyDescent="0.25">
      <c r="B38" s="4"/>
    </row>
    <row r="39" spans="2:2" x14ac:dyDescent="0.25">
      <c r="B39" s="4"/>
    </row>
    <row r="40" spans="2:2" x14ac:dyDescent="0.25">
      <c r="B40" s="4"/>
    </row>
    <row r="41" spans="2:2" x14ac:dyDescent="0.25">
      <c r="B41" s="4"/>
    </row>
    <row r="42" spans="2:2" ht="15.75" x14ac:dyDescent="0.25">
      <c r="B42" s="9"/>
    </row>
    <row r="43" spans="2:2" ht="15.75" x14ac:dyDescent="0.25">
      <c r="B43" s="5"/>
    </row>
    <row r="44" spans="2:2" x14ac:dyDescent="0.25">
      <c r="B44" s="4"/>
    </row>
    <row r="45" spans="2:2" x14ac:dyDescent="0.25">
      <c r="B45" s="6"/>
    </row>
    <row r="46" spans="2:2" x14ac:dyDescent="0.25">
      <c r="B46" s="4"/>
    </row>
    <row r="47" spans="2:2" x14ac:dyDescent="0.25">
      <c r="B47" s="4"/>
    </row>
    <row r="48" spans="2:2" x14ac:dyDescent="0.25">
      <c r="B48" s="6"/>
    </row>
    <row r="49" spans="2:2" x14ac:dyDescent="0.25">
      <c r="B49" s="4"/>
    </row>
    <row r="50" spans="2:2" x14ac:dyDescent="0.25">
      <c r="B50" s="4"/>
    </row>
    <row r="51" spans="2:2" x14ac:dyDescent="0.25">
      <c r="B51" s="4"/>
    </row>
    <row r="52" spans="2:2" x14ac:dyDescent="0.25">
      <c r="B52" s="4"/>
    </row>
    <row r="53" spans="2:2" ht="20.25" x14ac:dyDescent="0.25">
      <c r="B53" s="10"/>
    </row>
    <row r="54" spans="2:2" ht="15.75" x14ac:dyDescent="0.25">
      <c r="B54" s="5"/>
    </row>
    <row r="55" spans="2:2" x14ac:dyDescent="0.25">
      <c r="B55" s="11"/>
    </row>
    <row r="56" spans="2:2" x14ac:dyDescent="0.25">
      <c r="B56" s="11"/>
    </row>
    <row r="57" spans="2:2" x14ac:dyDescent="0.25">
      <c r="B57" s="12"/>
    </row>
    <row r="58" spans="2:2" x14ac:dyDescent="0.25">
      <c r="B58" s="13"/>
    </row>
    <row r="59" spans="2:2" x14ac:dyDescent="0.25">
      <c r="B59" s="14"/>
    </row>
    <row r="60" spans="2:2" x14ac:dyDescent="0.25">
      <c r="B60" s="14"/>
    </row>
    <row r="61" spans="2:2" x14ac:dyDescent="0.25">
      <c r="B61" s="14"/>
    </row>
    <row r="62" spans="2:2" x14ac:dyDescent="0.25">
      <c r="B62" s="14"/>
    </row>
    <row r="63" spans="2:2" x14ac:dyDescent="0.25">
      <c r="B63" s="15"/>
    </row>
    <row r="64" spans="2:2" x14ac:dyDescent="0.25">
      <c r="B64" s="15"/>
    </row>
    <row r="65" spans="2:2" x14ac:dyDescent="0.25">
      <c r="B65" s="15"/>
    </row>
    <row r="66" spans="2:2" x14ac:dyDescent="0.25">
      <c r="B66" s="14"/>
    </row>
    <row r="67" spans="2:2" x14ac:dyDescent="0.25">
      <c r="B67" s="14"/>
    </row>
  </sheetData>
  <hyperlinks>
    <hyperlink ref="B7" location="Moduli!A1" display="Click qui per la Matrice Acquisti"/>
    <hyperlink ref="B8" location="'Spese Generali'!A1" display="Click qui per il riepilogo delle Spese Generali"/>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5"/>
  <sheetViews>
    <sheetView workbookViewId="0"/>
  </sheetViews>
  <sheetFormatPr defaultRowHeight="15" x14ac:dyDescent="0.25"/>
  <cols>
    <col min="2" max="2" width="25" customWidth="1"/>
    <col min="3" max="3" width="78.28515625" customWidth="1"/>
    <col min="4" max="4" width="8.28515625" customWidth="1"/>
    <col min="5" max="5" width="12" bestFit="1" customWidth="1"/>
    <col min="6" max="6" width="11.140625" bestFit="1" customWidth="1"/>
    <col min="7" max="7" width="10.5703125" bestFit="1" customWidth="1"/>
  </cols>
  <sheetData>
    <row r="1" spans="2:9" ht="62.25" customHeight="1" x14ac:dyDescent="0.25">
      <c r="B1" s="62"/>
      <c r="C1" s="62"/>
      <c r="D1" s="62"/>
      <c r="E1" s="62"/>
      <c r="F1" s="62"/>
    </row>
    <row r="2" spans="2:9" ht="65.25" customHeight="1" x14ac:dyDescent="0.25">
      <c r="B2" s="61" t="s">
        <v>38</v>
      </c>
      <c r="C2" s="61"/>
      <c r="D2" s="61"/>
      <c r="E2" s="61"/>
      <c r="F2" s="61"/>
    </row>
    <row r="3" spans="2:9" ht="15.75" customHeight="1" x14ac:dyDescent="0.25">
      <c r="B3" s="63" t="s">
        <v>17</v>
      </c>
      <c r="C3" s="63"/>
      <c r="D3" s="63"/>
      <c r="E3" s="63"/>
      <c r="F3" s="63"/>
    </row>
    <row r="4" spans="2:9" ht="15.75" x14ac:dyDescent="0.25">
      <c r="B4" s="60" t="s">
        <v>18</v>
      </c>
      <c r="C4" s="60"/>
      <c r="D4" s="60"/>
      <c r="E4" s="60"/>
      <c r="F4" s="60"/>
    </row>
    <row r="5" spans="2:9" ht="22.5" x14ac:dyDescent="0.25">
      <c r="B5" s="54" t="s">
        <v>47</v>
      </c>
      <c r="C5" s="55" t="s">
        <v>19</v>
      </c>
      <c r="D5" s="56" t="s">
        <v>20</v>
      </c>
      <c r="E5" s="56" t="s">
        <v>21</v>
      </c>
      <c r="F5" s="56" t="s">
        <v>22</v>
      </c>
    </row>
    <row r="6" spans="2:9" ht="51.75" x14ac:dyDescent="0.25">
      <c r="B6" s="57" t="s">
        <v>53</v>
      </c>
      <c r="C6" s="34" t="s">
        <v>45</v>
      </c>
      <c r="D6" s="32">
        <v>5</v>
      </c>
      <c r="E6" s="33">
        <v>840</v>
      </c>
      <c r="F6" s="33">
        <f>(D6*E6)</f>
        <v>4200</v>
      </c>
    </row>
    <row r="7" spans="2:9" x14ac:dyDescent="0.25">
      <c r="B7" s="52"/>
      <c r="C7" s="35" t="s">
        <v>23</v>
      </c>
      <c r="D7" s="36"/>
      <c r="E7" s="37"/>
      <c r="F7" s="37">
        <f>SUM(F6:F6)</f>
        <v>4200</v>
      </c>
    </row>
    <row r="8" spans="2:9" x14ac:dyDescent="0.25">
      <c r="B8" s="51"/>
      <c r="C8" s="38"/>
      <c r="D8" s="43"/>
      <c r="E8" s="44"/>
      <c r="F8" s="44"/>
    </row>
    <row r="9" spans="2:9" s="28" customFormat="1" ht="37.5" customHeight="1" x14ac:dyDescent="0.25">
      <c r="B9" s="60" t="s">
        <v>29</v>
      </c>
      <c r="C9" s="60"/>
      <c r="D9" s="60"/>
      <c r="E9" s="60"/>
      <c r="F9" s="60"/>
      <c r="G9"/>
      <c r="H9" s="46"/>
      <c r="I9" s="47"/>
    </row>
    <row r="10" spans="2:9" ht="15.75" customHeight="1" x14ac:dyDescent="0.25">
      <c r="B10" s="60" t="s">
        <v>24</v>
      </c>
      <c r="C10" s="60"/>
      <c r="D10" s="60"/>
      <c r="E10" s="60"/>
      <c r="F10" s="60"/>
    </row>
    <row r="11" spans="2:9" ht="22.5" x14ac:dyDescent="0.25">
      <c r="B11" s="53" t="s">
        <v>47</v>
      </c>
      <c r="C11" s="29" t="s">
        <v>19</v>
      </c>
      <c r="D11" s="30" t="s">
        <v>20</v>
      </c>
      <c r="E11" s="30" t="s">
        <v>21</v>
      </c>
      <c r="F11" s="30" t="s">
        <v>22</v>
      </c>
    </row>
    <row r="12" spans="2:9" ht="38.25" x14ac:dyDescent="0.25">
      <c r="B12" s="57" t="s">
        <v>48</v>
      </c>
      <c r="C12" s="34" t="s">
        <v>39</v>
      </c>
      <c r="D12" s="32">
        <v>5</v>
      </c>
      <c r="E12" s="33">
        <v>850</v>
      </c>
      <c r="F12" s="33">
        <f t="shared" ref="F12:F14" si="0">(D12*E12)</f>
        <v>4250</v>
      </c>
    </row>
    <row r="13" spans="2:9" ht="39" x14ac:dyDescent="0.25">
      <c r="B13" s="57" t="s">
        <v>49</v>
      </c>
      <c r="C13" s="31" t="s">
        <v>40</v>
      </c>
      <c r="D13" s="32">
        <v>5</v>
      </c>
      <c r="E13" s="33">
        <v>1950</v>
      </c>
      <c r="F13" s="33">
        <f t="shared" si="0"/>
        <v>9750</v>
      </c>
    </row>
    <row r="14" spans="2:9" ht="39" x14ac:dyDescent="0.25">
      <c r="B14" s="57" t="s">
        <v>50</v>
      </c>
      <c r="C14" s="34" t="s">
        <v>41</v>
      </c>
      <c r="D14" s="32">
        <v>5</v>
      </c>
      <c r="E14" s="33">
        <v>636</v>
      </c>
      <c r="F14" s="33">
        <f t="shared" si="0"/>
        <v>3180</v>
      </c>
    </row>
    <row r="15" spans="2:9" s="28" customFormat="1" ht="55.5" customHeight="1" x14ac:dyDescent="0.2">
      <c r="B15" s="60" t="s">
        <v>33</v>
      </c>
      <c r="C15" s="60"/>
      <c r="D15" s="60"/>
      <c r="E15" s="60"/>
      <c r="F15" s="60"/>
      <c r="H15" s="48"/>
      <c r="I15" s="47"/>
    </row>
    <row r="16" spans="2:9" ht="153" x14ac:dyDescent="0.25">
      <c r="B16" s="58" t="s">
        <v>51</v>
      </c>
      <c r="C16" s="31" t="s">
        <v>42</v>
      </c>
      <c r="D16" s="32">
        <v>5</v>
      </c>
      <c r="E16" s="33">
        <v>4900</v>
      </c>
      <c r="F16" s="33">
        <f>(D16*E16)</f>
        <v>24500</v>
      </c>
    </row>
    <row r="17" spans="2:9" x14ac:dyDescent="0.25">
      <c r="B17" s="65" t="s">
        <v>25</v>
      </c>
      <c r="C17" s="65"/>
      <c r="D17" s="36"/>
      <c r="E17" s="37"/>
      <c r="F17" s="37">
        <f>SUM(F12:F16)</f>
        <v>41680</v>
      </c>
    </row>
    <row r="18" spans="2:9" x14ac:dyDescent="0.25">
      <c r="C18" s="38"/>
      <c r="D18" s="43"/>
      <c r="E18" s="44"/>
      <c r="F18" s="44"/>
      <c r="G18" s="49"/>
    </row>
    <row r="19" spans="2:9" x14ac:dyDescent="0.25">
      <c r="C19" s="38"/>
      <c r="D19" s="43"/>
      <c r="E19" s="44"/>
      <c r="F19" s="45"/>
    </row>
    <row r="20" spans="2:9" ht="15.75" x14ac:dyDescent="0.25">
      <c r="B20" s="60" t="s">
        <v>34</v>
      </c>
      <c r="C20" s="60"/>
      <c r="D20" s="60"/>
      <c r="E20" s="60"/>
      <c r="F20" s="60"/>
    </row>
    <row r="21" spans="2:9" ht="22.5" x14ac:dyDescent="0.25">
      <c r="B21" s="53" t="s">
        <v>47</v>
      </c>
      <c r="C21" s="29" t="s">
        <v>19</v>
      </c>
      <c r="D21" s="30" t="s">
        <v>20</v>
      </c>
      <c r="E21" s="30" t="s">
        <v>21</v>
      </c>
      <c r="F21" s="30" t="s">
        <v>22</v>
      </c>
    </row>
    <row r="22" spans="2:9" s="28" customFormat="1" ht="41.25" customHeight="1" x14ac:dyDescent="0.2">
      <c r="B22" s="60" t="s">
        <v>31</v>
      </c>
      <c r="C22" s="60"/>
      <c r="D22" s="60"/>
      <c r="E22" s="60"/>
      <c r="F22" s="60"/>
      <c r="H22" s="48"/>
      <c r="I22" s="47"/>
    </row>
    <row r="23" spans="2:9" ht="77.25" x14ac:dyDescent="0.25">
      <c r="B23" s="57" t="s">
        <v>54</v>
      </c>
      <c r="C23" s="34" t="s">
        <v>43</v>
      </c>
      <c r="D23" s="32">
        <v>1</v>
      </c>
      <c r="E23" s="33">
        <v>220</v>
      </c>
      <c r="F23" s="33">
        <f>(D23*E23)</f>
        <v>220</v>
      </c>
    </row>
    <row r="24" spans="2:9" s="28" customFormat="1" ht="36.75" customHeight="1" x14ac:dyDescent="0.2">
      <c r="B24" s="60" t="s">
        <v>30</v>
      </c>
      <c r="C24" s="60"/>
      <c r="D24" s="60"/>
      <c r="E24" s="60"/>
      <c r="F24" s="60"/>
      <c r="H24" s="48"/>
      <c r="I24" s="47"/>
    </row>
    <row r="25" spans="2:9" ht="51" x14ac:dyDescent="0.25">
      <c r="B25" s="58" t="s">
        <v>52</v>
      </c>
      <c r="C25" s="34" t="s">
        <v>26</v>
      </c>
      <c r="D25" s="32">
        <v>1</v>
      </c>
      <c r="E25" s="33">
        <v>1400</v>
      </c>
      <c r="F25" s="33">
        <f>(D25*E25)</f>
        <v>1400</v>
      </c>
    </row>
    <row r="26" spans="2:9" x14ac:dyDescent="0.25">
      <c r="B26" s="65" t="s">
        <v>32</v>
      </c>
      <c r="C26" s="65"/>
      <c r="D26" s="36"/>
      <c r="E26" s="37"/>
      <c r="F26" s="37">
        <f>SUM(F23:F25)</f>
        <v>1620</v>
      </c>
    </row>
    <row r="27" spans="2:9" x14ac:dyDescent="0.25">
      <c r="C27" s="39"/>
      <c r="D27" s="39"/>
      <c r="E27" s="40"/>
      <c r="F27" s="41"/>
    </row>
    <row r="28" spans="2:9" x14ac:dyDescent="0.25">
      <c r="C28" s="39"/>
      <c r="D28" s="39"/>
      <c r="E28" s="40"/>
      <c r="F28" s="39"/>
    </row>
    <row r="29" spans="2:9" ht="15.75" customHeight="1" x14ac:dyDescent="0.25">
      <c r="B29" s="60" t="s">
        <v>27</v>
      </c>
      <c r="C29" s="60"/>
      <c r="D29" s="60"/>
      <c r="E29" s="60"/>
      <c r="F29" s="60"/>
    </row>
    <row r="30" spans="2:9" ht="22.5" x14ac:dyDescent="0.25">
      <c r="B30" s="59"/>
      <c r="C30" s="29" t="s">
        <v>19</v>
      </c>
      <c r="D30" s="30" t="s">
        <v>20</v>
      </c>
      <c r="E30" s="30" t="s">
        <v>21</v>
      </c>
      <c r="F30" s="30" t="s">
        <v>22</v>
      </c>
    </row>
    <row r="31" spans="2:9" ht="51" x14ac:dyDescent="0.25">
      <c r="B31" s="52"/>
      <c r="C31" s="34" t="s">
        <v>44</v>
      </c>
      <c r="D31" s="32">
        <v>1</v>
      </c>
      <c r="E31" s="33">
        <v>0</v>
      </c>
      <c r="F31" s="33">
        <f>(D31*E31)</f>
        <v>0</v>
      </c>
    </row>
    <row r="32" spans="2:9" x14ac:dyDescent="0.25">
      <c r="B32" s="64" t="s">
        <v>28</v>
      </c>
      <c r="C32" s="64"/>
      <c r="D32" s="36"/>
      <c r="E32" s="37"/>
      <c r="F32" s="37">
        <f>SUM(F31)</f>
        <v>0</v>
      </c>
    </row>
    <row r="33" spans="3:6" x14ac:dyDescent="0.25">
      <c r="C33" s="39"/>
      <c r="D33" s="39"/>
      <c r="E33" s="40"/>
      <c r="F33" s="39"/>
    </row>
    <row r="34" spans="3:6" ht="23.25" x14ac:dyDescent="0.25">
      <c r="C34" s="50" t="s">
        <v>35</v>
      </c>
    </row>
    <row r="35" spans="3:6" ht="23.25" x14ac:dyDescent="0.25">
      <c r="C35" s="50" t="s">
        <v>37</v>
      </c>
    </row>
  </sheetData>
  <mergeCells count="14">
    <mergeCell ref="B29:F29"/>
    <mergeCell ref="B32:C32"/>
    <mergeCell ref="B22:F22"/>
    <mergeCell ref="B20:F20"/>
    <mergeCell ref="B17:C17"/>
    <mergeCell ref="B24:F24"/>
    <mergeCell ref="B26:C26"/>
    <mergeCell ref="B10:F10"/>
    <mergeCell ref="B15:F15"/>
    <mergeCell ref="B2:F2"/>
    <mergeCell ref="B1:F1"/>
    <mergeCell ref="B3:F3"/>
    <mergeCell ref="B4:F4"/>
    <mergeCell ref="B9:F9"/>
  </mergeCells>
  <hyperlinks>
    <hyperlink ref="C35" location="'Spese Generali'!A1" display="Click qui per il riepilogo delle Spese Generali"/>
    <hyperlink ref="C34" location="Progetto!A1" display="Click qui per la Descrizione del Progetto"/>
  </hyperlinks>
  <pageMargins left="0.7" right="0.7" top="0.75" bottom="0.75" header="0.3" footer="0.3"/>
  <pageSetup paperSize="9" scale="7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0"/>
  <sheetViews>
    <sheetView workbookViewId="0"/>
  </sheetViews>
  <sheetFormatPr defaultRowHeight="15" x14ac:dyDescent="0.25"/>
  <cols>
    <col min="2" max="2" width="82.42578125" customWidth="1"/>
    <col min="3" max="3" width="20.5703125" bestFit="1" customWidth="1"/>
    <col min="4" max="4" width="16.85546875" bestFit="1" customWidth="1"/>
  </cols>
  <sheetData>
    <row r="1" spans="2:4" ht="54.75" customHeight="1" x14ac:dyDescent="0.25">
      <c r="B1" s="42"/>
    </row>
    <row r="3" spans="2:4" x14ac:dyDescent="0.25">
      <c r="B3" s="16" t="s">
        <v>1</v>
      </c>
      <c r="C3" s="17"/>
      <c r="D3" s="18"/>
    </row>
    <row r="4" spans="2:4" x14ac:dyDescent="0.25">
      <c r="B4" s="19">
        <v>50000</v>
      </c>
      <c r="C4" s="20"/>
      <c r="D4" s="20"/>
    </row>
    <row r="5" spans="2:4" ht="25.5" x14ac:dyDescent="0.25">
      <c r="B5" s="16" t="s">
        <v>2</v>
      </c>
      <c r="C5" s="17" t="s">
        <v>3</v>
      </c>
      <c r="D5" s="18" t="s">
        <v>4</v>
      </c>
    </row>
    <row r="6" spans="2:4" x14ac:dyDescent="0.25">
      <c r="B6" s="16"/>
      <c r="C6" s="17"/>
      <c r="D6" s="18"/>
    </row>
    <row r="7" spans="2:4" x14ac:dyDescent="0.25">
      <c r="B7" s="20" t="s">
        <v>5</v>
      </c>
      <c r="C7" s="21"/>
      <c r="D7" s="22"/>
    </row>
    <row r="8" spans="2:4" x14ac:dyDescent="0.25">
      <c r="B8" s="23" t="s">
        <v>6</v>
      </c>
      <c r="C8" s="21">
        <f>(D8/B4)</f>
        <v>0.83360000000000001</v>
      </c>
      <c r="D8" s="22">
        <f>Moduli!F17</f>
        <v>41680</v>
      </c>
    </row>
    <row r="9" spans="2:4" x14ac:dyDescent="0.25">
      <c r="B9" s="23" t="s">
        <v>7</v>
      </c>
      <c r="C9" s="21">
        <f>(D9/B4)</f>
        <v>3.2399999999999998E-2</v>
      </c>
      <c r="D9" s="22">
        <f>Moduli!F26</f>
        <v>1620</v>
      </c>
    </row>
    <row r="10" spans="2:4" x14ac:dyDescent="0.25">
      <c r="B10" s="23" t="s">
        <v>8</v>
      </c>
      <c r="C10" s="21">
        <f>(D10/B4)</f>
        <v>8.4000000000000005E-2</v>
      </c>
      <c r="D10" s="22">
        <f>Moduli!F7</f>
        <v>4200</v>
      </c>
    </row>
    <row r="11" spans="2:4" x14ac:dyDescent="0.25">
      <c r="B11" s="20" t="s">
        <v>9</v>
      </c>
      <c r="C11" s="21"/>
      <c r="D11" s="22"/>
    </row>
    <row r="12" spans="2:4" x14ac:dyDescent="0.25">
      <c r="B12" s="23" t="s">
        <v>10</v>
      </c>
      <c r="C12" s="21">
        <f>(D12/B4)</f>
        <v>0.02</v>
      </c>
      <c r="D12" s="22">
        <v>1000</v>
      </c>
    </row>
    <row r="13" spans="2:4" x14ac:dyDescent="0.25">
      <c r="B13" s="23" t="s">
        <v>11</v>
      </c>
      <c r="C13" s="21">
        <f>(D13/B4)</f>
        <v>0.02</v>
      </c>
      <c r="D13" s="22">
        <v>1000</v>
      </c>
    </row>
    <row r="14" spans="2:4" x14ac:dyDescent="0.25">
      <c r="B14" s="23" t="s">
        <v>12</v>
      </c>
      <c r="C14" s="21">
        <f>(D14/B4)</f>
        <v>0.01</v>
      </c>
      <c r="D14" s="22">
        <v>500</v>
      </c>
    </row>
    <row r="15" spans="2:4" x14ac:dyDescent="0.25">
      <c r="B15" s="20" t="s">
        <v>13</v>
      </c>
      <c r="C15" s="24" t="s">
        <v>14</v>
      </c>
      <c r="D15" s="22" t="str">
        <f>[1]Moduli!F39</f>
        <v>Costo Previsto</v>
      </c>
    </row>
    <row r="16" spans="2:4" ht="76.5" x14ac:dyDescent="0.25">
      <c r="B16" s="23" t="s">
        <v>15</v>
      </c>
      <c r="C16" s="21">
        <f>(D16/B4)</f>
        <v>0</v>
      </c>
      <c r="D16" s="22">
        <f>Moduli!F32</f>
        <v>0</v>
      </c>
    </row>
    <row r="17" spans="2:4" x14ac:dyDescent="0.25">
      <c r="B17" s="25" t="s">
        <v>16</v>
      </c>
      <c r="C17" s="26">
        <f>SUM(C7:C16)</f>
        <v>1</v>
      </c>
      <c r="D17" s="27">
        <f>SUM(D7:D16)</f>
        <v>50000</v>
      </c>
    </row>
    <row r="19" spans="2:4" ht="23.25" x14ac:dyDescent="0.25">
      <c r="B19" s="50" t="s">
        <v>35</v>
      </c>
    </row>
    <row r="20" spans="2:4" ht="23.25" x14ac:dyDescent="0.25">
      <c r="B20" s="50" t="s">
        <v>36</v>
      </c>
    </row>
  </sheetData>
  <hyperlinks>
    <hyperlink ref="B20" location="Moduli!A1" display="Click qui per la Matrice Acquisti"/>
    <hyperlink ref="B19" location="Progetto!A1" display="Click qui per la Descrizione del Progetto"/>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Progetto</vt:lpstr>
      <vt:lpstr>Moduli</vt:lpstr>
      <vt:lpstr>Spese Generali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2017-10-31T07:41:51Z</dcterms:modified>
</cp:coreProperties>
</file>