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80" yWindow="-315" windowWidth="15480" windowHeight="10350"/>
  </bookViews>
  <sheets>
    <sheet name="Descrizione" sheetId="3" r:id="rId1"/>
    <sheet name="Matrice Acquisti" sheetId="1" r:id="rId2"/>
  </sheets>
  <definedNames>
    <definedName name="_xlnm.Print_Area" localSheetId="0">Descrizione!$B$1:$C$70</definedName>
    <definedName name="_xlnm.Print_Area" localSheetId="1">'Matrice Acquisti'!$B$2:$F$29</definedName>
  </definedNames>
  <calcPr calcId="152511"/>
</workbook>
</file>

<file path=xl/calcChain.xml><?xml version="1.0" encoding="utf-8"?>
<calcChain xmlns="http://schemas.openxmlformats.org/spreadsheetml/2006/main">
  <c r="F28" i="1" l="1"/>
  <c r="F25" i="1"/>
  <c r="F24" i="1"/>
  <c r="F23" i="1"/>
  <c r="F22" i="1"/>
  <c r="F21" i="1"/>
  <c r="F20" i="1"/>
  <c r="F19" i="1"/>
  <c r="F18" i="1"/>
  <c r="F17" i="1"/>
  <c r="F12" i="1" l="1"/>
  <c r="F7" i="1" l="1"/>
  <c r="F27" i="1" l="1"/>
  <c r="F15" i="1"/>
  <c r="F14" i="1"/>
  <c r="F8" i="1"/>
  <c r="F26" i="1" l="1"/>
  <c r="F16" i="1"/>
  <c r="F13" i="1"/>
  <c r="F11" i="1"/>
  <c r="F10" i="1"/>
  <c r="F9" i="1"/>
  <c r="F29" i="1" l="1"/>
  <c r="E36" i="1" s="1"/>
  <c r="E33" i="1" l="1"/>
  <c r="D36" i="1" s="1"/>
  <c r="D40" i="1" l="1"/>
  <c r="D34" i="1"/>
  <c r="D38" i="1"/>
  <c r="D39" i="1"/>
  <c r="D35" i="1"/>
  <c r="D37" i="1"/>
  <c r="D33" i="1" l="1"/>
</calcChain>
</file>

<file path=xl/sharedStrings.xml><?xml version="1.0" encoding="utf-8"?>
<sst xmlns="http://schemas.openxmlformats.org/spreadsheetml/2006/main" count="110" uniqueCount="83">
  <si>
    <t>Voci di costo della configurazione</t>
  </si>
  <si>
    <t>Descrizione della voce</t>
  </si>
  <si>
    <t>Num. voci</t>
  </si>
  <si>
    <t>PRESENTAZIONE</t>
  </si>
  <si>
    <t>Click qui per la Matrice Acquisti</t>
  </si>
  <si>
    <t>LA SOLUZIONE È COMPOSTA DA:</t>
  </si>
  <si>
    <t>DESCRIZIONE PROGETTO</t>
  </si>
  <si>
    <t>OBIETTIVI E FINALITÀ DELLA SOLUZIONE</t>
  </si>
  <si>
    <t>Fornitura</t>
  </si>
  <si>
    <t>Dispositivi e accessori</t>
  </si>
  <si>
    <t>PER LE SCUOLE SUPERIORI</t>
  </si>
  <si>
    <t>ELENCO APPARECCHIATURE:</t>
  </si>
  <si>
    <t>Importo Unitario
IVA 22% compresa</t>
  </si>
  <si>
    <t>Costo Previsto
IVA 22% compresa</t>
  </si>
  <si>
    <t>Totale Costo Configurazione - IVA 22% inclusa</t>
  </si>
  <si>
    <t>LABORATORIO DI CHIMICA ALIMENTARE</t>
  </si>
  <si>
    <t>Versione con Sensori WIRELESS</t>
  </si>
  <si>
    <t xml:space="preserve">N. 1 ACIDIMETRO PER OLIO LETTURA DIRETTA </t>
  </si>
  <si>
    <t>N. 1 KIT PER ACIDITA' OLIO EXTRAVERGINE D'OLIVA</t>
  </si>
  <si>
    <t>N. 1 KIT PER L'ANALISI COMPLETA DELL'OLIO</t>
  </si>
  <si>
    <t xml:space="preserve">N. 1 KIT PER L'ANALISI DEL LATTE </t>
  </si>
  <si>
    <t>N. 1 RIFRATTOMETRO PORTATILE PER CONTENUTO ZUCCHERINO</t>
  </si>
  <si>
    <t>N. 1 ACIDIMETRO PER VINO ED ACETO</t>
  </si>
  <si>
    <t xml:space="preserve">SENSORI WIRELESS E SISTEMA D'ACQUISIZIONE </t>
  </si>
  <si>
    <t xml:space="preserve">N. 2 VALIGIA DI CONTENIMENTO SENSORI </t>
  </si>
  <si>
    <t xml:space="preserve">N. 1 SENSORE DI ANIDRIDE CARBONICA </t>
  </si>
  <si>
    <t xml:space="preserve">N. 1 SENSORE DI OSSIGENO </t>
  </si>
  <si>
    <t>N. 1 SENSORE ORP</t>
  </si>
  <si>
    <t>N. 1 SENSORE CONTAGOCCE</t>
  </si>
  <si>
    <t xml:space="preserve">N. 1 SENSORE DI CONDUTTIVITA' </t>
  </si>
  <si>
    <r>
      <t xml:space="preserve">N. 1 LA CHIMICA DEL CIBO </t>
    </r>
    <r>
      <rPr>
        <b/>
        <sz val="10"/>
        <color rgb="FFFF0000"/>
        <rFont val="Arial"/>
        <family val="2"/>
      </rPr>
      <t>mod. C-AL-1/EV</t>
    </r>
  </si>
  <si>
    <r>
      <t xml:space="preserve">N. 1 KIT ANALISI DEI VINI </t>
    </r>
    <r>
      <rPr>
        <b/>
        <sz val="10"/>
        <color rgb="FFFF0000"/>
        <rFont val="Arial"/>
        <family val="2"/>
      </rPr>
      <t>mod. C-AL-2/EV</t>
    </r>
  </si>
  <si>
    <t>N. 1 PHMETRO E MINITITOLARE PER ACIDITA' TOTALE NEL VINO</t>
  </si>
  <si>
    <t>La dotazione di questo laboratorio  permette di effettuare esperimenti relativamente alla chimica del cibo ed in particolare esaminare le proteine, i grassi, le bevande, le spezie, i carboidrati, le vitamine ed i minerali, l'acqua, gli additivi. In questo modo si approfondisce a livello teorico e pratico l'aspetto chimico delle diverse tipologie di cibo. Si vuole poi determinare il contenuto energetico nei cibi mediante tecniche di combustione.Si andrà poi a studiare il metabolismo ed i processi fermentativi del lievito, l'isolamento dei batteri lattici e lo studio del metabolismo e della fermentazione lattica. Dopo aver sperimentato relativamente ai concetti chiave della chimica del cibo, si passerà ad alcune procedure di analisi degli alimenti come ad esempio l'analisi del vino e quindi il pH, il grado alcolico, l'acidità, gli zuccheri e l'anidride solforosa. Il progetto propone soluzioni anche per l'analisi dell'olio ed in particolare quello extravergine di oliva, per l'analisi del latte, per l'analisi del vino e dell'aceto. Attraverso un sistema di acquisizione  ed opportuni sensori wireless sarà possibile monitorare i valori di pH, ossigeno, anidride carbonica nei processi fermentativi. L'obiettivo principale del progetto è quello di far acquisire agli studenti capacità di analisi chimica e strumentale utilizzabili poi industrialmente all'interno della filiera agro alimentare.</t>
  </si>
  <si>
    <t>Il laboratorio è composto da un primo kit con il quale è possibile realizzare un vasto numero di sperimentazioni sulla chimica del cibo ed in particolare si trattano i seguenti argomenti: proteine, grassi, bevande, spezie, carboidrati, vitamine e minerali, acqua, addittivi. Il kit è corredato di tutta la vetreria e strumentazione necessaria per eseguire gli esperimenti e di tutti i reagenti chimici necessari. Segue poi un kit che permette di eseguire numerose analisi per determinare le principali caratteristiche dei vini. Si propone successivamente un apparato per determinare il contenuto energetico nei diversi alimenti attraverso un bruciatore ed un calorimetro. L'apparato per lo studio della fermentazione e del metabolismo nel lievito consente poi di studiare come i lieviti attuano la fermentazione o respirazione anaerobica ricavando energia dalla trasformazione degli zuccheri dell'uva in anidride carbonica ed etanolo. L'apparato per l'isolamento dei batteri lattici e lo studio del metabolismo consente di isolare i batteri lattici dallo yogurt e inocularli nel latte per seguirne la crescita e studiarne il metabolismo. Grazie all’utilizzo dei sensori wireless, sarà possibile effettuare misurazioni in continuo, registrare i dati e creare il grafico che visualizza l’andamento dei vari parametri come il pH e la temperatura durante il processo metabolico. Seguono poi una serie di strumenti per l'analisi di olio, latte come acidimetri, kit di analisi completi di protocolli di analisi, rifrattometri, phmetri per acidità totale. Per tutti i kit, viene fornito un manuale di istruzioni molto dettagliato che comprende una prima parte teorica ed una parte sperimentale che comprende procedure guidate passo passo, immagini, analisi, grafici e proposte aggiuntive per l'insegnante.</t>
  </si>
  <si>
    <r>
      <t xml:space="preserve">RIFRATTOMETRO PORTATILE PER CONTENUTO ZUCCHERINO </t>
    </r>
    <r>
      <rPr>
        <sz val="9"/>
        <color indexed="8"/>
        <rFont val="Arial"/>
        <family val="2"/>
      </rPr>
      <t>Range: 0-32% Brix, Precisione 0,2% Brix</t>
    </r>
  </si>
  <si>
    <t xml:space="preserve">Il progetto comprende una prima parte con la quale è possibile studiare la struttura e composizione delle proteine, la solubilità e composizione dei grassi, gli olii vegetali, la produzione di saponi, i carboidrati, la rilevazione del glucosio, il fruttosio, il lattosio, la composizione e la rilevazione di amido, la rilevazione di  vitamine, il trattamento dell'acqua da bere, l'anidride carbonica, i fosfati nella carne, l'imbrunimento enzimatico, gli emulsionanti, la catalisi. Con il kit per l'analisi dei vini sarà possibile determinare pH, grado alcolico con due diverse metodologie, l'acidità totale e volatile, gli zuccheri riducenti e totali e l'anidride solforosa. Attraverso l'apparato per la determinazione del contenuto energetico nei cibi, è possibile determinare l'energia rilasciata durante la combustione e calcolare l'efficienza energetica del processo di combustione. L'apparato per lo studio della fermentazione e metabolismo nel lievito permette di seguire l'andamento della concentrazione di ossigeno, anidride carbonica e della temperatura durante la fermentazione del lievito, studiare l'effetto di un inibitore sul processo fermentativo, l'effetto della temperatura e permette di applicare i concetti teorici di respirazione anerobica e fermentazione. Un'applicazione interessante del processo di fermentazione è l'isolamento dei batteri lattici da materiale alimentare, dimostrare la fermentazione lattica, seguire l'andamento del pH e della temperatura durante il metabolismo dei batteri lattici. Il progetto comprende poi un acidimetro per determinare la percentuale di acidità nell'olio, un kit per determinare l'acidità degli oli, un kit per l'analisi completa dell'olio che permette di realizzare quelle che sono le analisi chimiche necessarie a definire la qualità di un olio e dunque a determinare se un olio, preso a campione, è di oliva oppure vergine o extravergine di oliva. Il kit per l'analis del latte permette agli studenti di conoscere ed analizzare i parametri chimici e fisici che ne determinano la qualità e la salubrità. Si propone poi un rifrattometro per il contenuto zuccherino, un acidimetro per vino ed aceto ed un phmetro e minititolatore per l'acidità totale nel vino.           </t>
  </si>
  <si>
    <r>
      <t xml:space="preserve">N. 1 FERMENTAZIONE E METABOLISMO NEL LIEVITO </t>
    </r>
    <r>
      <rPr>
        <b/>
        <sz val="10"/>
        <color rgb="FFFF0000"/>
        <rFont val="Arial"/>
        <family val="2"/>
      </rPr>
      <t>mod. E5-3/EV</t>
    </r>
    <r>
      <rPr>
        <b/>
        <sz val="10"/>
        <color indexed="8"/>
        <rFont val="Arial"/>
        <family val="2"/>
      </rPr>
      <t xml:space="preserve">
</t>
    </r>
    <r>
      <rPr>
        <sz val="10"/>
        <color indexed="8"/>
        <rFont val="Arial"/>
        <family val="2"/>
      </rPr>
      <t xml:space="preserve">con sensori wireless e Datalogger </t>
    </r>
  </si>
  <si>
    <r>
      <t xml:space="preserve">N. 1 CONTENUTO ENERGETICO NEI CIBI E NEI COMBUSTIBILI </t>
    </r>
    <r>
      <rPr>
        <b/>
        <sz val="10"/>
        <color rgb="FFFF0000"/>
        <rFont val="Arial"/>
        <family val="2"/>
      </rPr>
      <t>mod. E5-1/EV</t>
    </r>
    <r>
      <rPr>
        <b/>
        <sz val="10"/>
        <color indexed="8"/>
        <rFont val="Arial"/>
        <family val="2"/>
      </rPr>
      <t xml:space="preserve">
</t>
    </r>
    <r>
      <rPr>
        <sz val="10"/>
        <color indexed="8"/>
        <rFont val="Arial"/>
        <family val="2"/>
      </rPr>
      <t>con sensori wireless e Datalogger</t>
    </r>
  </si>
  <si>
    <r>
      <t xml:space="preserve">N. 1 ISOLAMENTO DEI BATTERI LATTICI E STUDIO DEL METABOLISMO </t>
    </r>
    <r>
      <rPr>
        <b/>
        <sz val="10"/>
        <color rgb="FFFF0000"/>
        <rFont val="Arial"/>
        <family val="2"/>
      </rPr>
      <t>mod. E5-4/EV</t>
    </r>
    <r>
      <rPr>
        <b/>
        <sz val="10"/>
        <color indexed="8"/>
        <rFont val="Arial"/>
        <family val="2"/>
      </rPr>
      <t xml:space="preserve">
</t>
    </r>
    <r>
      <rPr>
        <sz val="10"/>
        <color indexed="8"/>
        <rFont val="Arial"/>
        <family val="2"/>
      </rPr>
      <t xml:space="preserve">con sensori wireless e Datalogger </t>
    </r>
  </si>
  <si>
    <t>N. 2 MODULO DI VISUALIZZAZIONE WIRELESS</t>
  </si>
  <si>
    <t>LABORATORIO DI CHIMICA ALIMENTARE
Versione con Sensori WIRELESS</t>
  </si>
  <si>
    <r>
      <t xml:space="preserve">LA CHIMICA DEL CIBO
</t>
    </r>
    <r>
      <rPr>
        <sz val="9"/>
        <color indexed="8"/>
        <rFont val="Arial"/>
        <family val="2"/>
      </rPr>
      <t>Il kit proposto consente di realizzare esperimenti sui seguenti argomenti: Proteine, Grassi, Bevande, Spezie, Carboidrati, Vitamine e minerali, Acqua, Additivi.
Il set consiste di tutti i componenti necessari per la realizzazionedei vari esperimenti, compreso i reagenti chimici.</t>
    </r>
    <r>
      <rPr>
        <b/>
        <sz val="9"/>
        <color indexed="8"/>
        <rFont val="Arial"/>
        <family val="2"/>
      </rPr>
      <t xml:space="preserve">
</t>
    </r>
    <r>
      <rPr>
        <sz val="9"/>
        <color indexed="8"/>
        <rFont val="Arial"/>
        <family val="2"/>
      </rPr>
      <t>Il kit consente di trattare i seguenti argomenti: La struttura e composizione delle proteine; La coagulazione del bianco d’uovo cambia la sua composizione; La solubilità dei grassi; Gli olii vegetali; Produzione di saponi; La composizione dei grassi; La produzione di margarina; Rilevazione di grassi con coloranti; Rimozione di macchie di grasso; Rilevazione di metanolo; Il tannino nel tea; La caffeina nelle bevande; Agenti attivi nel pepe; I carboidrati; La solubilità dei carboidrati; La rilevazione di glucosio con soluzione di Fehling; Proprietà riducenti del glucosio; Fruttosio; Lattosio; Rilevazione di amido; Amido della patata; Composizione di amido; Glutine del grano; La pectina; Decomposizione dell’amido durante la digestione; Rilevazione di vitamina; Trattamento dell’acqua da bere; Anidride carbonica; Ammoniaca nella liquirizia; I fosfati nella carne; Rilevazione di nitriti nella carne; Imbrunimento enzimatico; Emulsionanti; Catalasi.</t>
    </r>
  </si>
  <si>
    <r>
      <t xml:space="preserve">KIT ANALISI DEI VINI
</t>
    </r>
    <r>
      <rPr>
        <sz val="9"/>
        <color indexed="8"/>
        <rFont val="Arial"/>
        <family val="2"/>
      </rPr>
      <t>Il kit permette di eseguire numerose analisi per determinare le principali caratteristiche dei vini. È possibile determinare: il pH, il grado alcolico per distillazionee per via ebulliometrica, l’acidità totale, l’acidità volatile, gli zuccheri riducenti e totali e l’anidride solforosa. Il kit comprendel’apparecchio per distillazione, per il punto ebullioscopico, per la distillazione in corrente di vapore, pHmetro portatile,termometro digitale, accessori vari e reagenti. Non è compresoagitatore elettrico riscaldante.</t>
    </r>
  </si>
  <si>
    <r>
      <t xml:space="preserve">CONTENUTO ENERGETICO NEI CIBI E NEI COMBUSTIBILI 
</t>
    </r>
    <r>
      <rPr>
        <sz val="9"/>
        <color indexed="8"/>
        <rFont val="Arial"/>
        <family val="2"/>
      </rPr>
      <t>con sensori wireless e Datalogger.
In questo esperimento gli studenti determineranno il contenuto energetico di diversi alimenti e de icombustibili, attraverso l’utilizzo di un bruciatore e di un calorimetro. Con l’utilizzo del datalogger e del sensore di temperatura, sarà possibile rilevare in continuo l’aumento della temperatura al fine di determinare l’energia rilasciata dai cibi durante la loro combustione (primaparte) e l’efficienza di diversi combustibili (seconda parte). Nella prima parte si procederà alla combustione di diversi alimenti come noccioline, caramelle e si determinerà l’energia rilasciata da essi, misurata come innalzamento della temperatura dell’acqua riscaldata dalla combustione deicibi. Attraverso il confronto dell’energia rilasciata da cibi condiverso contenuto di lipidi e carboidrati, si potrà comprendere la differenza in potenziale energetico delle due categorie di alimenti (lipidi e carboidrati).
Nella seconda parte si procederà alla combustione di diversi carburanti e al confronto dell’energiarilasciata da essi, calcolando anche la loro efficienza di combustione. Attraverso il confronto dell’energia rilasciata, sarà possibile comprendere l’importanza della composizione chimica dei combustibili stessi ai fini del loro potere calorifico.</t>
    </r>
  </si>
  <si>
    <r>
      <t xml:space="preserve">FERMENTAZIONE E METABOLISMO NEL LIEVITO 
</t>
    </r>
    <r>
      <rPr>
        <sz val="9"/>
        <color indexed="8"/>
        <rFont val="Arial"/>
        <family val="2"/>
      </rPr>
      <t>Versione con sensori Wireless e Datalogger I lieviti attuano la fermentazione o respirazione anaerobica,ricavando energia dalla trasformazione degli zuccheri dell’uvain anidride carbonica ed etanolo. La respirazione cellulareinvece è il processo con cui i microrganismi utilizzano ossigenoper produrre l’energia necessaria per il metabolismo cellularein condizioni aerobie.In quest’attività si studia la fermentazione dei lieviti misurandola produzione di anidride carbonica a partire da una soluzionedi succo d’uva, che simula i processi metabolici cheavvengonodurante la fermentazione del vino.
Grazie all’utilizzo dell’interfaccia e dei sensori abbinati, saràpossibile effettuare misurazioni incontinuo, registrare i dati e creare il grafico che visualizza l’andamento dei vari parametridurante il processo della fermentazione.</t>
    </r>
  </si>
  <si>
    <r>
      <rPr>
        <b/>
        <sz val="9"/>
        <color theme="1"/>
        <rFont val="Arial"/>
        <family val="2"/>
      </rPr>
      <t xml:space="preserve">ISOLAMENTO DEI BATTERI LATTICI E STUDIO DEL METABOLISMO </t>
    </r>
    <r>
      <rPr>
        <sz val="9"/>
        <color theme="1"/>
        <rFont val="Arial"/>
        <family val="2"/>
      </rPr>
      <t xml:space="preserve">con sensori wireless e Datalogger.
</t>
    </r>
    <r>
      <rPr>
        <sz val="10"/>
        <color theme="1"/>
        <rFont val="Arial"/>
        <family val="2"/>
      </rPr>
      <t>I batteri lattici sono responsabili dell’acidità in numerosielementi, ad esempio lo yogurt. Alcuni di essi vengono utilizzati come probiotici. L’attività proposta consente di isolare i batteri lattici dallo yogurt e inocularli nel latte per seguirne la crescita e studiarne il metabolismo in laboratorio.
Grazie all’utilizzo dei sensori wireless, sarà possibile effettuare misurazioni in continuo, registrare i dati e creare il grafico che visualizza l’andamento dei vari parametricome il pH e la temperatura durante il processo metabolico.
Attraverso l’uso della colorazione di Gram sarà possibile visualizzare al microscopio biologico i microrganismi isolati.</t>
    </r>
  </si>
  <si>
    <r>
      <t xml:space="preserve">ACIDIMETRO PER OLIO LETTURA DIRETTA
</t>
    </r>
    <r>
      <rPr>
        <sz val="9"/>
        <color indexed="8"/>
        <rFont val="Arial"/>
        <family val="2"/>
      </rPr>
      <t>Per determinare la percentuale di acidità nell’olio. Risoluzione: 0,1%. Precisione: ±0,1%. La fornitura include le soluzioni di soda efenolftaleina per una decina di test. Confezione in valigetta.</t>
    </r>
  </si>
  <si>
    <r>
      <t xml:space="preserve">KIT PER ACIDITA' OLIO EXTRAVERGINE D'OLIVA
</t>
    </r>
    <r>
      <rPr>
        <sz val="9"/>
        <color indexed="8"/>
        <rFont val="Arial"/>
        <family val="2"/>
      </rPr>
      <t>Kit per determinare l’acidità degli oli, espressa come percentuale di acido oleico. Il grado di acidità è il parametro correlato alla freschezza dell’olio; un alto valore indica un decadimento qualitativo dell’olio di oliva. Secondo la direttiva CEE 2568/91, un olio si definisce extravergine quando l’acidità è inferiore a 1%. Il kit è fornito completo di 6 bottiglie graduate pronte per l’uso, agitatore magnetico, siringa per dosaggio olio, siringa per dosaggio titolante, flacone da 30 ml di titolante, valigetta ed istruzioni.</t>
    </r>
  </si>
  <si>
    <r>
      <t xml:space="preserve">KIT PER L'ANALISI COMPLETA DELL'OLIO
</t>
    </r>
    <r>
      <rPr>
        <sz val="9"/>
        <color indexed="8"/>
        <rFont val="Arial"/>
        <family val="2"/>
      </rPr>
      <t xml:space="preserve">Il kit permette, attraverso dei veri e propri protocolli di laboratorio facilitati, di realizzare quelle che sono le analisi chimiche necessarie a definire la qualità di un olio e dunque a determinare se un olio, preso a campione, è di oliva oppure vergine o extravergine di oliva. Con l'ausilio delle schede didattiche si potranno organizzare delle vere prove di analisi sensoriale che, oltre ad educare al gusto, sono anche previste per legge per determinare la qualità di un olio che non può prescindere dalle sue caratteristiche organolettiche, essendo esso uno degli alimenti alla base della dieta mediterranea. </t>
    </r>
  </si>
  <si>
    <r>
      <t xml:space="preserve">KIT PER L'ANALISI DEL LATTE
</t>
    </r>
    <r>
      <rPr>
        <sz val="9"/>
        <color indexed="8"/>
        <rFont val="Arial"/>
        <family val="2"/>
      </rPr>
      <t xml:space="preserve">Il kit permette agli studenti di conoscere e analizzare i parametri chimici e fisici che ne determinano la qualità e la salubrità. Attraverso dei test chimici si potrà verificare lo stato di conservazione del latte, discriminare tra le diverse tipologie di latte e definire se esistono delle condizioni di patogenicità. </t>
    </r>
  </si>
  <si>
    <r>
      <t xml:space="preserve">ACIDIMETRO PER VINO ED ACETO
</t>
    </r>
    <r>
      <rPr>
        <sz val="9"/>
        <color indexed="8"/>
        <rFont val="Arial"/>
        <family val="2"/>
      </rPr>
      <t>Per determinare la percentuale di acidità totale nei vini e nell’aceto. Risoluzione: 0,1%. Precisione: ±0,1%. La fornitura include le soluzioni di soda e fenolftaleina per una decina di test. Confezione in valigetta.</t>
    </r>
  </si>
  <si>
    <r>
      <t xml:space="preserve">PHMETRO E MINITITOLARE PER ACIDITA' TOTALE NEL VINO
</t>
    </r>
    <r>
      <rPr>
        <sz val="9"/>
        <color indexed="8"/>
        <rFont val="Arial"/>
        <family val="2"/>
      </rPr>
      <t>Progettato per l’analisi di acidità nel vino, il minititolatore include un metodo di analisi pre-programmato; un algoritmo analizza la curva della risposta dell’elettrodo per determinare quando la reazione di titolazione ha raggiunto il completamento. Esportazione di dati e grafici in tempo reale (su USB key o su PC). Memorizzazione campione. Agitatore automatico con controllo della velocità. 
Acidità Totale Scala bassa: da 0.1 a 5.0 g/l di acido tartarico Acidità Totale Scala alta: da 4.0 a 25.0 g/l di acido tartarico Scala pH: da -2.00 a 16.00 pH Scala mV: ±2000 mV Scala Temperatura: da -20.0 a 120.0°C.</t>
    </r>
  </si>
  <si>
    <r>
      <t>N. 2 DATALOGGER CON SOFTWARE E APPLICAZIONI SPECIFICHE</t>
    </r>
    <r>
      <rPr>
        <sz val="10"/>
        <color indexed="8"/>
        <rFont val="Arial"/>
        <family val="2"/>
      </rPr>
      <t/>
    </r>
  </si>
  <si>
    <r>
      <t xml:space="preserve">DATALOGGER CON SOFTWARE E APPLICAZIONI SPECIFICHE, TABLET CON SENSORI INCORPORATI e software ed applicazioni per i 5 modelli proposti
</t>
    </r>
    <r>
      <rPr>
        <sz val="9"/>
        <color indexed="8"/>
        <rFont val="Arial"/>
        <family val="2"/>
      </rPr>
      <t>Grazie all’integrazione di un tablet e pad-datalogger, il datalogger ha tutte le funzionalità di un computer e tutte le funzionalità di un sistema sperimentale digitale. Il datalogger è semplice da utilizzare e può rilevare dati velocemente. E’ dotato di 6 sensori incorporati (temperatura, umidità, UV, luminosità, pressione dei gas, battito cardiaco) e di 4 canali di ingresso per ulteriori 4 sensori.</t>
    </r>
  </si>
  <si>
    <r>
      <t xml:space="preserve">MODULO DI VISUALIZZAZIONE WIRELESS
</t>
    </r>
    <r>
      <rPr>
        <sz val="9"/>
        <color indexed="8"/>
        <rFont val="Arial"/>
        <family val="2"/>
      </rPr>
      <t>Supporta tutti i sensori TS.
1 ingresso per la connessione di tutti i sensori TS.
Risoluzione display: 128*64
Batteria: 3.7V 1800mAH
1 miniUSBper connetterlo con il computer.
Bluetooth 2.0/4.0  wireless
Bluetooth radio frequency: 2.4 GHz
Operating Current: 35–50 mA,minimum 3.2V
NominalChargingCurrent: 150 mA
Wireless Range: fino a 10 metri senza ostruzioni.</t>
    </r>
  </si>
  <si>
    <r>
      <t xml:space="preserve">SENSORE DI TEMPERATURA
</t>
    </r>
    <r>
      <rPr>
        <sz val="9"/>
        <color indexed="8"/>
        <rFont val="Arial"/>
        <family val="2"/>
      </rPr>
      <t>Range: -40…120°C
Risoluzione: 0.01°C
Frequenza di campionamento: 10 Hz.</t>
    </r>
  </si>
  <si>
    <r>
      <t xml:space="preserve">SENSORE DI PH
</t>
    </r>
    <r>
      <rPr>
        <sz val="9"/>
        <color indexed="8"/>
        <rFont val="Arial"/>
        <family val="2"/>
      </rPr>
      <t>Range: 0…14 pH
Risoluzione: 0.01 pH
Frequenza di campionamento: 10 Hz.</t>
    </r>
  </si>
  <si>
    <r>
      <t xml:space="preserve">SENSORE DI CONDUTTIVITA'
</t>
    </r>
    <r>
      <rPr>
        <sz val="9"/>
        <color indexed="8"/>
        <rFont val="Arial"/>
        <family val="2"/>
      </rPr>
      <t>Range: 0~3000μs/cm   /   0~30000μs/cm 
Risoluzione: 0.7μs/cm   /   8μs/cm
Accuratezza: ±1μs/cm   /   ±1μs/cm.</t>
    </r>
  </si>
  <si>
    <r>
      <t xml:space="preserve">SENSORE CONTAGOCCE
</t>
    </r>
    <r>
      <rPr>
        <sz val="9"/>
        <color indexed="8"/>
        <rFont val="Arial"/>
        <family val="2"/>
      </rPr>
      <t>Range: 0~∞C/0~∞mL
Risoluzione: 1C/0.01mL
Accuratezza: ±1C/±0.1mL.</t>
    </r>
  </si>
  <si>
    <r>
      <t xml:space="preserve">SENSORE ORP
</t>
    </r>
    <r>
      <rPr>
        <sz val="9"/>
        <color indexed="8"/>
        <rFont val="Arial"/>
        <family val="2"/>
      </rPr>
      <t>Range: ±2000mv
Risoluzione:1 mv
Accuratezza: ±5mv.</t>
    </r>
  </si>
  <si>
    <r>
      <t xml:space="preserve">SENSORE DI OSSIGENO
</t>
    </r>
    <r>
      <rPr>
        <sz val="9"/>
        <color indexed="8"/>
        <rFont val="Arial"/>
        <family val="2"/>
      </rPr>
      <t>Range: 0 ~ 100％
Risoluzione: 0.1％
Accuratezza: ±0.2％.</t>
    </r>
  </si>
  <si>
    <r>
      <t xml:space="preserve">SENSORE DI ANIDRIDE CARBONICA
</t>
    </r>
    <r>
      <rPr>
        <sz val="9"/>
        <color indexed="8"/>
        <rFont val="Arial"/>
        <family val="2"/>
      </rPr>
      <t>Range: 0 ~ 100000PPm  
Risoluzione: 2ppm 
Accuratezza: (0~5000ppm) 3%;  (5000~50000ppm) 4%;  (50000~100000ppm) 6%.</t>
    </r>
  </si>
  <si>
    <r>
      <t xml:space="preserve">VALIGIA DI CONTENIMENTO SENSORI 
</t>
    </r>
    <r>
      <rPr>
        <sz val="10"/>
        <color theme="1"/>
        <rFont val="Arial"/>
        <family val="2"/>
      </rPr>
      <t>completa di scomparti interni per sensori; dimensioni minime L 455 x H 330 x P 152 mm.</t>
    </r>
  </si>
  <si>
    <t>Laboratorio Matematico-Scientifico</t>
  </si>
  <si>
    <t>A</t>
  </si>
  <si>
    <t>progettazione</t>
  </si>
  <si>
    <t>max</t>
  </si>
  <si>
    <t>B</t>
  </si>
  <si>
    <t>spese organizzative e gestionali</t>
  </si>
  <si>
    <t>C</t>
  </si>
  <si>
    <t>acquisti attrezzature, strumentazioni, hardware</t>
  </si>
  <si>
    <t>min</t>
  </si>
  <si>
    <t>D</t>
  </si>
  <si>
    <t>Adattamenti edilizi</t>
  </si>
  <si>
    <t>E</t>
  </si>
  <si>
    <t>pubblicità</t>
  </si>
  <si>
    <t>F</t>
  </si>
  <si>
    <t>collaudo</t>
  </si>
  <si>
    <t>G</t>
  </si>
  <si>
    <t>addestramento all'uso delle attrezzature</t>
  </si>
  <si>
    <t xml:space="preserve">N. 3 SENSORE DI TEMPERATURA </t>
  </si>
  <si>
    <t xml:space="preserve">N. 3 SENSORE DI PH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</si>
</sst>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 #,##0.00_-;\-&quot;€&quot;\ * #,##0.00_-;_-&quot;€&quot;\ * &quot;-&quot;??_-;_-@_-"/>
    <numFmt numFmtId="43" formatCode="_-* #,##0.00_-;\-* #,##0.00_-;_-* &quot;-&quot;??_-;_-@_-"/>
    <numFmt numFmtId="164" formatCode="&quot;€&quot;\ #,##0.00"/>
    <numFmt numFmtId="165" formatCode="_-* #,##0.00\ [$€-410]_-;\-* #,##0.00\ [$€-410]_-;_-* &quot;-&quot;??\ [$€-410]_-;_-@_-"/>
  </numFmts>
  <fonts count="39"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Arial"/>
      <family val="2"/>
    </font>
    <font>
      <sz val="11"/>
      <color theme="1"/>
      <name val="Arial"/>
      <family val="2"/>
    </font>
    <font>
      <b/>
      <sz val="18"/>
      <color theme="1"/>
      <name val="Arial"/>
      <family val="2"/>
    </font>
    <font>
      <sz val="10"/>
      <color theme="1"/>
      <name val="Arial"/>
      <family val="2"/>
    </font>
    <font>
      <b/>
      <sz val="8"/>
      <color theme="1"/>
      <name val="Arial"/>
      <family val="2"/>
    </font>
    <font>
      <b/>
      <sz val="10"/>
      <color theme="1"/>
      <name val="Arial"/>
      <family val="2"/>
    </font>
    <font>
      <b/>
      <sz val="24"/>
      <color rgb="FFFF0000"/>
      <name val="Calibri"/>
      <family val="2"/>
      <scheme val="minor"/>
    </font>
    <font>
      <u/>
      <sz val="11"/>
      <color theme="10"/>
      <name val="Calibri"/>
      <family val="2"/>
      <scheme val="minor"/>
    </font>
    <font>
      <b/>
      <u/>
      <sz val="20"/>
      <color theme="10"/>
      <name val="Calibri"/>
      <family val="2"/>
      <scheme val="minor"/>
    </font>
    <font>
      <b/>
      <u/>
      <sz val="14"/>
      <color rgb="FFFF0000"/>
      <name val="Arial"/>
      <family val="2"/>
    </font>
    <font>
      <b/>
      <sz val="12"/>
      <color rgb="FFFF0000"/>
      <name val="Arial"/>
      <family val="2"/>
    </font>
    <font>
      <b/>
      <u/>
      <sz val="18"/>
      <color rgb="FFFF0000"/>
      <name val="Arial"/>
      <family val="2"/>
    </font>
    <font>
      <b/>
      <sz val="22"/>
      <color rgb="FFFF0000"/>
      <name val="Calibri"/>
      <family val="2"/>
      <scheme val="minor"/>
    </font>
    <font>
      <sz val="22"/>
      <color theme="1"/>
      <name val="Calibri"/>
      <family val="2"/>
      <scheme val="minor"/>
    </font>
    <font>
      <b/>
      <sz val="9"/>
      <color indexed="8"/>
      <name val="Arial"/>
      <family val="2"/>
    </font>
    <font>
      <b/>
      <sz val="9"/>
      <color rgb="FFFF0000"/>
      <name val="Arial"/>
      <family val="2"/>
    </font>
    <font>
      <b/>
      <sz val="11"/>
      <color theme="1"/>
      <name val="Calibri"/>
      <family val="2"/>
      <scheme val="minor"/>
    </font>
    <font>
      <b/>
      <sz val="20"/>
      <color rgb="FFFF0000"/>
      <name val="Calibri"/>
      <family val="2"/>
      <scheme val="minor"/>
    </font>
    <font>
      <sz val="20"/>
      <color theme="1"/>
      <name val="Calibri"/>
      <family val="2"/>
      <scheme val="minor"/>
    </font>
    <font>
      <b/>
      <u/>
      <sz val="11"/>
      <color theme="1"/>
      <name val="Arial"/>
      <family val="2"/>
    </font>
    <font>
      <b/>
      <sz val="10"/>
      <color indexed="8"/>
      <name val="Arial"/>
      <family val="2"/>
    </font>
    <font>
      <b/>
      <sz val="10"/>
      <color rgb="FFFF0000"/>
      <name val="Arial"/>
      <family val="2"/>
    </font>
    <font>
      <sz val="11"/>
      <color rgb="FFFF0000"/>
      <name val="Calibri"/>
      <family val="2"/>
      <scheme val="minor"/>
    </font>
    <font>
      <b/>
      <sz val="18"/>
      <color rgb="FFFF0000"/>
      <name val="Arial"/>
      <family val="2"/>
    </font>
    <font>
      <sz val="10"/>
      <color rgb="FFFF0000"/>
      <name val="Calibri"/>
      <family val="2"/>
      <scheme val="minor"/>
    </font>
    <font>
      <b/>
      <sz val="10"/>
      <name val="Arial"/>
      <family val="2"/>
    </font>
    <font>
      <b/>
      <u/>
      <sz val="11"/>
      <color indexed="8"/>
      <name val="Arial"/>
      <family val="2"/>
    </font>
    <font>
      <sz val="10"/>
      <color indexed="8"/>
      <name val="Arial"/>
      <family val="2"/>
    </font>
    <font>
      <sz val="9"/>
      <color indexed="8"/>
      <name val="Arial"/>
      <family val="2"/>
    </font>
    <font>
      <b/>
      <sz val="9"/>
      <color theme="1"/>
      <name val="Arial"/>
      <family val="2"/>
    </font>
    <font>
      <sz val="9"/>
      <color theme="1"/>
      <name val="Arial"/>
      <family val="2"/>
    </font>
    <font>
      <b/>
      <sz val="11"/>
      <color rgb="FF3F3F3F"/>
      <name val="Calibri"/>
      <family val="2"/>
      <scheme val="minor"/>
    </font>
    <font>
      <b/>
      <sz val="14"/>
      <color theme="1"/>
      <name val="Calibri"/>
      <family val="2"/>
      <scheme val="minor"/>
    </font>
    <font>
      <b/>
      <sz val="11"/>
      <color rgb="FF00B050"/>
      <name val="Calibri"/>
      <family val="2"/>
      <scheme val="minor"/>
    </font>
    <font>
      <b/>
      <sz val="11"/>
      <color rgb="FF0070C0"/>
      <name val="Calibri"/>
      <family val="2"/>
      <scheme val="minor"/>
    </font>
    <font>
      <b/>
      <sz val="12"/>
      <color theme="1"/>
      <name val="Calibri"/>
      <family val="2"/>
      <scheme val="minor"/>
    </font>
  </fonts>
  <fills count="6">
    <fill>
      <patternFill patternType="none"/>
    </fill>
    <fill>
      <patternFill patternType="gray125"/>
    </fill>
    <fill>
      <patternFill patternType="solid">
        <fgColor rgb="FFDAEEF3"/>
        <bgColor indexed="64"/>
      </patternFill>
    </fill>
    <fill>
      <patternFill patternType="solid">
        <fgColor theme="0" tint="-0.14996795556505021"/>
        <bgColor indexed="64"/>
      </patternFill>
    </fill>
    <fill>
      <patternFill patternType="solid">
        <fgColor theme="0"/>
        <bgColor indexed="64"/>
      </patternFill>
    </fill>
    <fill>
      <patternFill patternType="solid">
        <fgColor rgb="FFF2F2F2"/>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s>
  <cellStyleXfs count="6">
    <xf numFmtId="0" fontId="0" fillId="0" borderId="0"/>
    <xf numFmtId="43" fontId="1" fillId="0" borderId="0" applyFont="0" applyFill="0" applyBorder="0" applyAlignment="0" applyProtection="0"/>
    <xf numFmtId="0" fontId="10"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4" fillId="5" borderId="5" applyNumberFormat="0" applyAlignment="0" applyProtection="0"/>
  </cellStyleXfs>
  <cellXfs count="72">
    <xf numFmtId="0" fontId="0" fillId="0" borderId="0" xfId="0"/>
    <xf numFmtId="0" fontId="4" fillId="0" borderId="0" xfId="0" applyFont="1"/>
    <xf numFmtId="0" fontId="3" fillId="0" borderId="0" xfId="0" applyFont="1" applyAlignment="1">
      <alignment horizontal="center" vertical="center"/>
    </xf>
    <xf numFmtId="0" fontId="4" fillId="0" borderId="0" xfId="0" applyFont="1" applyAlignment="1">
      <alignment horizontal="center"/>
    </xf>
    <xf numFmtId="0" fontId="2" fillId="0" borderId="0" xfId="0" applyFont="1"/>
    <xf numFmtId="0" fontId="5" fillId="0" borderId="0" xfId="0" applyFont="1" applyAlignment="1">
      <alignment vertical="center"/>
    </xf>
    <xf numFmtId="0" fontId="6" fillId="0" borderId="1" xfId="0" applyFont="1" applyFill="1" applyBorder="1" applyAlignment="1">
      <alignment vertical="center" wrapText="1"/>
    </xf>
    <xf numFmtId="164" fontId="8" fillId="0" borderId="1" xfId="1" applyNumberFormat="1" applyFont="1" applyFill="1" applyBorder="1" applyAlignment="1">
      <alignment horizontal="right" vertical="center" wrapText="1"/>
    </xf>
    <xf numFmtId="0" fontId="8" fillId="3" borderId="1" xfId="0" applyFont="1" applyFill="1" applyBorder="1" applyAlignment="1">
      <alignment vertical="center" wrapText="1"/>
    </xf>
    <xf numFmtId="164" fontId="8" fillId="3" borderId="1" xfId="1" applyNumberFormat="1" applyFont="1" applyFill="1" applyBorder="1" applyAlignment="1">
      <alignment horizontal="right" vertical="center" wrapText="1"/>
    </xf>
    <xf numFmtId="0" fontId="13" fillId="0" borderId="0" xfId="0" applyFont="1" applyAlignment="1">
      <alignment vertical="center"/>
    </xf>
    <xf numFmtId="0" fontId="7" fillId="3" borderId="1" xfId="0" applyFont="1" applyFill="1" applyBorder="1" applyAlignment="1">
      <alignment horizontal="left" vertical="center" wrapText="1"/>
    </xf>
    <xf numFmtId="0" fontId="7" fillId="3" borderId="1" xfId="0" applyFont="1" applyFill="1" applyBorder="1" applyAlignment="1">
      <alignment horizontal="right" vertical="center" wrapText="1"/>
    </xf>
    <xf numFmtId="0" fontId="0" fillId="0" borderId="0" xfId="0" applyAlignment="1">
      <alignment horizontal="center"/>
    </xf>
    <xf numFmtId="0" fontId="7" fillId="3"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8" fillId="0" borderId="0" xfId="0" applyFont="1" applyAlignment="1">
      <alignment horizontal="center" vertical="center"/>
    </xf>
    <xf numFmtId="0" fontId="19" fillId="0" borderId="0" xfId="0" applyFont="1" applyAlignment="1">
      <alignment horizontal="center" vertical="center"/>
    </xf>
    <xf numFmtId="0" fontId="22" fillId="0" borderId="0" xfId="0" applyFont="1" applyBorder="1" applyAlignment="1">
      <alignment horizontal="justify" vertical="center" wrapText="1"/>
    </xf>
    <xf numFmtId="0" fontId="0" fillId="0" borderId="0" xfId="0" applyBorder="1" applyAlignment="1">
      <alignment vertical="center"/>
    </xf>
    <xf numFmtId="0" fontId="0" fillId="0" borderId="0" xfId="0" applyAlignment="1">
      <alignment vertical="center"/>
    </xf>
    <xf numFmtId="0" fontId="8" fillId="0" borderId="0" xfId="0" applyFont="1" applyAlignment="1">
      <alignment vertical="center"/>
    </xf>
    <xf numFmtId="0" fontId="8" fillId="0" borderId="0" xfId="0" applyFont="1" applyAlignment="1">
      <alignment vertical="center"/>
    </xf>
    <xf numFmtId="0" fontId="17" fillId="4" borderId="1" xfId="0" applyFont="1" applyFill="1" applyBorder="1" applyAlignment="1">
      <alignment horizontal="justify" vertical="center" wrapText="1"/>
    </xf>
    <xf numFmtId="0" fontId="6" fillId="0" borderId="0" xfId="0" applyFont="1" applyAlignment="1">
      <alignment horizontal="justify" vertical="center"/>
    </xf>
    <xf numFmtId="0" fontId="8" fillId="0" borderId="0" xfId="0" applyFont="1" applyAlignment="1">
      <alignment vertical="center"/>
    </xf>
    <xf numFmtId="0" fontId="26" fillId="0" borderId="0" xfId="0" applyFont="1" applyAlignment="1">
      <alignment horizontal="center" vertical="center"/>
    </xf>
    <xf numFmtId="0" fontId="25" fillId="0" borderId="0" xfId="0" applyFont="1" applyAlignment="1">
      <alignment horizontal="center" vertical="center"/>
    </xf>
    <xf numFmtId="0" fontId="27" fillId="0" borderId="0" xfId="0" applyFont="1" applyAlignment="1">
      <alignment horizontal="center" vertical="center"/>
    </xf>
    <xf numFmtId="0" fontId="8" fillId="0" borderId="0" xfId="0" applyFont="1" applyAlignment="1">
      <alignment vertical="center"/>
    </xf>
    <xf numFmtId="0" fontId="8" fillId="4" borderId="1" xfId="0" applyFont="1" applyFill="1" applyBorder="1" applyAlignment="1">
      <alignment vertical="center" wrapText="1"/>
    </xf>
    <xf numFmtId="0" fontId="0" fillId="0" borderId="1" xfId="0" applyBorder="1"/>
    <xf numFmtId="0" fontId="35" fillId="0" borderId="1" xfId="0" applyFont="1" applyBorder="1"/>
    <xf numFmtId="9" fontId="19" fillId="0" borderId="1" xfId="4" applyFont="1" applyBorder="1"/>
    <xf numFmtId="0" fontId="36" fillId="5" borderId="1" xfId="5" applyNumberFormat="1" applyFont="1" applyBorder="1" applyAlignment="1">
      <alignment horizontal="right" vertical="center"/>
    </xf>
    <xf numFmtId="0" fontId="36" fillId="5" borderId="1" xfId="5" applyNumberFormat="1" applyFont="1" applyBorder="1"/>
    <xf numFmtId="10" fontId="36" fillId="5" borderId="1" xfId="5" applyNumberFormat="1" applyFont="1" applyBorder="1"/>
    <xf numFmtId="165" fontId="0" fillId="0" borderId="1" xfId="3" applyNumberFormat="1" applyFont="1" applyBorder="1"/>
    <xf numFmtId="9" fontId="0" fillId="0" borderId="0" xfId="4" applyFont="1"/>
    <xf numFmtId="0" fontId="37" fillId="0" borderId="1" xfId="0" applyFont="1" applyBorder="1" applyAlignment="1">
      <alignment horizontal="right" vertical="center"/>
    </xf>
    <xf numFmtId="0" fontId="37" fillId="0" borderId="1" xfId="0" applyFont="1" applyBorder="1"/>
    <xf numFmtId="10" fontId="37" fillId="0" borderId="1" xfId="4" applyNumberFormat="1" applyFont="1" applyBorder="1"/>
    <xf numFmtId="165" fontId="37" fillId="0" borderId="1" xfId="3" applyNumberFormat="1" applyFont="1" applyBorder="1"/>
    <xf numFmtId="0" fontId="19" fillId="0" borderId="1" xfId="0" applyFont="1" applyBorder="1" applyAlignment="1">
      <alignment horizontal="right" vertical="center"/>
    </xf>
    <xf numFmtId="10" fontId="0" fillId="0" borderId="1" xfId="4" applyNumberFormat="1" applyFont="1" applyBorder="1"/>
    <xf numFmtId="165" fontId="38" fillId="0" borderId="1" xfId="3" applyNumberFormat="1" applyFont="1" applyBorder="1"/>
    <xf numFmtId="0" fontId="11" fillId="0" borderId="0" xfId="2" applyFont="1" applyAlignment="1">
      <alignment horizontal="center"/>
    </xf>
    <xf numFmtId="0" fontId="0" fillId="0" borderId="0" xfId="0" applyAlignment="1"/>
    <xf numFmtId="0" fontId="23" fillId="0" borderId="0" xfId="0" applyFont="1" applyBorder="1" applyAlignment="1">
      <alignment horizontal="justify" vertical="center" wrapText="1"/>
    </xf>
    <xf numFmtId="0" fontId="19" fillId="0" borderId="0" xfId="0" applyFont="1" applyAlignment="1">
      <alignment vertical="center"/>
    </xf>
    <xf numFmtId="0" fontId="0" fillId="0" borderId="0" xfId="0" applyAlignment="1">
      <alignment vertical="center"/>
    </xf>
    <xf numFmtId="0" fontId="28" fillId="0" borderId="0" xfId="0" applyFont="1" applyBorder="1" applyAlignment="1">
      <alignment horizontal="justify" vertical="center" wrapText="1"/>
    </xf>
    <xf numFmtId="0" fontId="2" fillId="0" borderId="0" xfId="0" applyFont="1" applyAlignment="1">
      <alignment vertical="center"/>
    </xf>
    <xf numFmtId="0" fontId="9" fillId="0" borderId="0" xfId="0" applyFont="1" applyAlignment="1">
      <alignment horizontal="center"/>
    </xf>
    <xf numFmtId="0" fontId="15" fillId="4" borderId="0" xfId="0" applyFont="1" applyFill="1" applyAlignment="1">
      <alignment horizontal="center" vertical="center" wrapText="1"/>
    </xf>
    <xf numFmtId="0" fontId="16" fillId="4" borderId="0" xfId="0" applyFont="1" applyFill="1" applyAlignment="1">
      <alignment vertical="center" wrapText="1"/>
    </xf>
    <xf numFmtId="0" fontId="20" fillId="0" borderId="0" xfId="0" applyFont="1" applyAlignment="1">
      <alignment horizontal="center" vertical="top"/>
    </xf>
    <xf numFmtId="0" fontId="21" fillId="0" borderId="0" xfId="0" applyFont="1" applyAlignment="1">
      <alignment vertical="top"/>
    </xf>
    <xf numFmtId="0" fontId="12" fillId="0" borderId="0" xfId="0" applyFont="1" applyAlignment="1">
      <alignment horizontal="center" vertical="center"/>
    </xf>
    <xf numFmtId="0" fontId="4" fillId="0" borderId="0" xfId="0" applyFont="1" applyFill="1" applyAlignment="1">
      <alignment horizontal="justify" vertical="center"/>
    </xf>
    <xf numFmtId="0" fontId="0" fillId="0" borderId="0" xfId="0" applyFill="1" applyAlignment="1"/>
    <xf numFmtId="0" fontId="4" fillId="0" borderId="0" xfId="0" applyFont="1" applyFill="1" applyAlignment="1">
      <alignment horizontal="justify" vertical="center" wrapText="1"/>
    </xf>
    <xf numFmtId="0" fontId="8" fillId="0" borderId="0" xfId="0" applyFont="1" applyAlignment="1">
      <alignment vertical="center"/>
    </xf>
    <xf numFmtId="0" fontId="29" fillId="0" borderId="0" xfId="0" applyFont="1" applyBorder="1" applyAlignment="1">
      <alignment horizontal="justify" vertical="center" wrapText="1"/>
    </xf>
    <xf numFmtId="0" fontId="0" fillId="0" borderId="0" xfId="0" applyFont="1" applyAlignment="1">
      <alignment vertical="center"/>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2" fillId="4" borderId="0" xfId="0" applyFont="1" applyFill="1" applyAlignment="1">
      <alignment horizontal="center" vertical="center" wrapText="1"/>
    </xf>
    <xf numFmtId="0" fontId="14" fillId="4" borderId="0" xfId="0" applyFont="1" applyFill="1" applyAlignment="1">
      <alignment horizontal="center" vertical="center" wrapText="1"/>
    </xf>
    <xf numFmtId="0" fontId="3" fillId="2" borderId="1" xfId="0" applyFont="1" applyFill="1" applyBorder="1" applyAlignment="1">
      <alignment horizontal="center" vertical="center" wrapText="1"/>
    </xf>
  </cellXfs>
  <cellStyles count="6">
    <cellStyle name="Collegamento ipertestuale" xfId="2" builtinId="8"/>
    <cellStyle name="Migliaia" xfId="1" builtinId="3"/>
    <cellStyle name="Normale" xfId="0" builtinId="0"/>
    <cellStyle name="Output" xfId="5" builtinId="21"/>
    <cellStyle name="Percentuale" xfId="4" builtinId="5"/>
    <cellStyle name="Valuta" xfId="3"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428625</xdr:colOff>
      <xdr:row>7</xdr:row>
      <xdr:rowOff>114300</xdr:rowOff>
    </xdr:from>
    <xdr:to>
      <xdr:col>2</xdr:col>
      <xdr:colOff>514350</xdr:colOff>
      <xdr:row>23</xdr:row>
      <xdr:rowOff>9525</xdr:rowOff>
    </xdr:to>
    <xdr:pic>
      <xdr:nvPicPr>
        <xdr:cNvPr id="3" name="Immagine 2"/>
        <xdr:cNvPicPr/>
      </xdr:nvPicPr>
      <xdr:blipFill>
        <a:blip xmlns:r="http://schemas.openxmlformats.org/officeDocument/2006/relationships" r:embed="rId1"/>
        <a:srcRect/>
        <a:stretch>
          <a:fillRect/>
        </a:stretch>
      </xdr:blipFill>
      <xdr:spPr bwMode="auto">
        <a:xfrm>
          <a:off x="790575" y="3971925"/>
          <a:ext cx="3276600" cy="2943225"/>
        </a:xfrm>
        <a:prstGeom prst="rect">
          <a:avLst/>
        </a:prstGeom>
        <a:noFill/>
        <a:ln w="9525">
          <a:noFill/>
          <a:miter lim="800000"/>
          <a:headEnd/>
          <a:tailEnd/>
        </a:ln>
      </xdr:spPr>
    </xdr:pic>
    <xdr:clientData/>
  </xdr:twoCellAnchor>
  <xdr:twoCellAnchor editAs="oneCell">
    <xdr:from>
      <xdr:col>2</xdr:col>
      <xdr:colOff>504825</xdr:colOff>
      <xdr:row>13</xdr:row>
      <xdr:rowOff>76200</xdr:rowOff>
    </xdr:from>
    <xdr:to>
      <xdr:col>2</xdr:col>
      <xdr:colOff>3218266</xdr:colOff>
      <xdr:row>27</xdr:row>
      <xdr:rowOff>89289</xdr:rowOff>
    </xdr:to>
    <xdr:pic>
      <xdr:nvPicPr>
        <xdr:cNvPr id="4" name="Immagine 3"/>
        <xdr:cNvPicPr/>
      </xdr:nvPicPr>
      <xdr:blipFill>
        <a:blip xmlns:r="http://schemas.openxmlformats.org/officeDocument/2006/relationships" r:embed="rId2"/>
        <a:srcRect/>
        <a:stretch>
          <a:fillRect/>
        </a:stretch>
      </xdr:blipFill>
      <xdr:spPr bwMode="auto">
        <a:xfrm>
          <a:off x="4057650" y="5076825"/>
          <a:ext cx="2713441" cy="2680089"/>
        </a:xfrm>
        <a:prstGeom prst="rect">
          <a:avLst/>
        </a:prstGeom>
        <a:noFill/>
        <a:ln w="9525">
          <a:noFill/>
          <a:miter lim="800000"/>
          <a:headEnd/>
          <a:tailEnd/>
        </a:ln>
      </xdr:spPr>
    </xdr:pic>
    <xdr:clientData/>
  </xdr:twoCellAnchor>
  <xdr:twoCellAnchor editAs="oneCell">
    <xdr:from>
      <xdr:col>1</xdr:col>
      <xdr:colOff>0</xdr:colOff>
      <xdr:row>0</xdr:row>
      <xdr:rowOff>0</xdr:rowOff>
    </xdr:from>
    <xdr:to>
      <xdr:col>3</xdr:col>
      <xdr:colOff>475350</xdr:colOff>
      <xdr:row>0</xdr:row>
      <xdr:rowOff>646232</xdr:rowOff>
    </xdr:to>
    <xdr:pic>
      <xdr:nvPicPr>
        <xdr:cNvPr id="5" name="Immagine 4"/>
        <xdr:cNvPicPr>
          <a:picLocks noChangeAspect="1"/>
        </xdr:cNvPicPr>
      </xdr:nvPicPr>
      <xdr:blipFill>
        <a:blip xmlns:r="http://schemas.openxmlformats.org/officeDocument/2006/relationships" r:embed="rId3"/>
        <a:stretch>
          <a:fillRect/>
        </a:stretch>
      </xdr:blipFill>
      <xdr:spPr>
        <a:xfrm>
          <a:off x="361950" y="0"/>
          <a:ext cx="7200000" cy="6462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171450</xdr:colOff>
      <xdr:row>0</xdr:row>
      <xdr:rowOff>57150</xdr:rowOff>
    </xdr:from>
    <xdr:to>
      <xdr:col>5</xdr:col>
      <xdr:colOff>970650</xdr:colOff>
      <xdr:row>0</xdr:row>
      <xdr:rowOff>703382</xdr:rowOff>
    </xdr:to>
    <xdr:pic>
      <xdr:nvPicPr>
        <xdr:cNvPr id="8" name="Immagine 7"/>
        <xdr:cNvPicPr>
          <a:picLocks noChangeAspect="1"/>
        </xdr:cNvPicPr>
      </xdr:nvPicPr>
      <xdr:blipFill>
        <a:blip xmlns:r="http://schemas.openxmlformats.org/officeDocument/2006/relationships" r:embed="rId1"/>
        <a:stretch>
          <a:fillRect/>
        </a:stretch>
      </xdr:blipFill>
      <xdr:spPr>
        <a:xfrm>
          <a:off x="714375" y="57150"/>
          <a:ext cx="7200000" cy="646232"/>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70"/>
  <sheetViews>
    <sheetView tabSelected="1" zoomScaleSheetLayoutView="100" workbookViewId="0"/>
  </sheetViews>
  <sheetFormatPr defaultRowHeight="15" x14ac:dyDescent="0.25"/>
  <cols>
    <col min="1" max="1" width="5.42578125" customWidth="1"/>
    <col min="2" max="2" width="47.85546875" customWidth="1"/>
    <col min="3" max="3" width="53" customWidth="1"/>
  </cols>
  <sheetData>
    <row r="1" spans="2:3" ht="54" customHeight="1" x14ac:dyDescent="0.25"/>
    <row r="2" spans="2:3" ht="26.25" x14ac:dyDescent="0.4">
      <c r="B2" s="47" t="s">
        <v>4</v>
      </c>
      <c r="C2" s="48"/>
    </row>
    <row r="3" spans="2:3" ht="31.5" x14ac:dyDescent="0.5">
      <c r="B3" s="54" t="s">
        <v>3</v>
      </c>
      <c r="C3" s="48"/>
    </row>
    <row r="4" spans="2:3" ht="30" customHeight="1" x14ac:dyDescent="0.25">
      <c r="B4" s="55" t="s">
        <v>15</v>
      </c>
      <c r="C4" s="56"/>
    </row>
    <row r="5" spans="2:3" ht="30" customHeight="1" x14ac:dyDescent="0.25">
      <c r="B5" s="55" t="s">
        <v>16</v>
      </c>
      <c r="C5" s="56"/>
    </row>
    <row r="6" spans="2:3" ht="36" customHeight="1" x14ac:dyDescent="0.25">
      <c r="B6" s="57" t="s">
        <v>10</v>
      </c>
      <c r="C6" s="58"/>
    </row>
    <row r="7" spans="2:3" x14ac:dyDescent="0.25">
      <c r="B7" s="48"/>
      <c r="C7" s="48"/>
    </row>
    <row r="8" spans="2:3" x14ac:dyDescent="0.25">
      <c r="B8" s="48"/>
      <c r="C8" s="48"/>
    </row>
    <row r="9" spans="2:3" x14ac:dyDescent="0.25">
      <c r="B9" s="48"/>
      <c r="C9" s="48"/>
    </row>
    <row r="10" spans="2:3" x14ac:dyDescent="0.25">
      <c r="B10" s="48"/>
      <c r="C10" s="48"/>
    </row>
    <row r="11" spans="2:3" x14ac:dyDescent="0.25">
      <c r="B11" s="48"/>
      <c r="C11" s="48"/>
    </row>
    <row r="12" spans="2:3" x14ac:dyDescent="0.25">
      <c r="B12" s="48"/>
      <c r="C12" s="48"/>
    </row>
    <row r="13" spans="2:3" x14ac:dyDescent="0.25">
      <c r="B13" s="48"/>
      <c r="C13" s="48"/>
    </row>
    <row r="14" spans="2:3" x14ac:dyDescent="0.25">
      <c r="B14" s="48"/>
      <c r="C14" s="48"/>
    </row>
    <row r="15" spans="2:3" x14ac:dyDescent="0.25">
      <c r="B15" s="48"/>
      <c r="C15" s="48"/>
    </row>
    <row r="16" spans="2:3" x14ac:dyDescent="0.25">
      <c r="B16" s="48"/>
      <c r="C16" s="48"/>
    </row>
    <row r="17" spans="2:3" x14ac:dyDescent="0.25">
      <c r="B17" s="48"/>
      <c r="C17" s="48"/>
    </row>
    <row r="18" spans="2:3" x14ac:dyDescent="0.25">
      <c r="B18" s="48"/>
      <c r="C18" s="48"/>
    </row>
    <row r="19" spans="2:3" x14ac:dyDescent="0.25">
      <c r="B19" s="48"/>
      <c r="C19" s="48"/>
    </row>
    <row r="20" spans="2:3" x14ac:dyDescent="0.25">
      <c r="B20" s="48"/>
      <c r="C20" s="48"/>
    </row>
    <row r="21" spans="2:3" x14ac:dyDescent="0.25">
      <c r="B21" s="48"/>
      <c r="C21" s="48"/>
    </row>
    <row r="22" spans="2:3" x14ac:dyDescent="0.25">
      <c r="B22" s="48"/>
      <c r="C22" s="48"/>
    </row>
    <row r="23" spans="2:3" x14ac:dyDescent="0.25">
      <c r="B23" s="48"/>
      <c r="C23" s="48"/>
    </row>
    <row r="24" spans="2:3" x14ac:dyDescent="0.25">
      <c r="B24" s="48"/>
      <c r="C24" s="48"/>
    </row>
    <row r="25" spans="2:3" x14ac:dyDescent="0.25">
      <c r="B25" s="48"/>
      <c r="C25" s="48"/>
    </row>
    <row r="26" spans="2:3" x14ac:dyDescent="0.25">
      <c r="B26" s="48"/>
      <c r="C26" s="48"/>
    </row>
    <row r="27" spans="2:3" x14ac:dyDescent="0.25">
      <c r="B27" s="48"/>
      <c r="C27" s="48"/>
    </row>
    <row r="28" spans="2:3" x14ac:dyDescent="0.25">
      <c r="B28" s="48"/>
      <c r="C28" s="48"/>
    </row>
    <row r="29" spans="2:3" x14ac:dyDescent="0.25">
      <c r="B29" s="48"/>
      <c r="C29" s="48"/>
    </row>
    <row r="30" spans="2:3" x14ac:dyDescent="0.25">
      <c r="B30" s="48"/>
      <c r="C30" s="48"/>
    </row>
    <row r="31" spans="2:3" x14ac:dyDescent="0.25">
      <c r="B31" s="48"/>
      <c r="C31" s="48"/>
    </row>
    <row r="33" spans="2:4" ht="30" customHeight="1" x14ac:dyDescent="0.25">
      <c r="B33" s="59" t="s">
        <v>7</v>
      </c>
      <c r="C33" s="48"/>
    </row>
    <row r="34" spans="2:4" ht="195.75" customHeight="1" x14ac:dyDescent="0.25">
      <c r="B34" s="60" t="s">
        <v>33</v>
      </c>
      <c r="C34" s="61"/>
      <c r="D34" s="18"/>
    </row>
    <row r="35" spans="2:4" x14ac:dyDescent="0.25">
      <c r="B35" s="25"/>
    </row>
    <row r="36" spans="2:4" ht="28.5" customHeight="1" x14ac:dyDescent="0.25">
      <c r="B36" s="59" t="s">
        <v>5</v>
      </c>
      <c r="C36" s="48"/>
    </row>
    <row r="37" spans="2:4" ht="252" customHeight="1" x14ac:dyDescent="0.25">
      <c r="B37" s="60" t="s">
        <v>34</v>
      </c>
      <c r="C37" s="61"/>
    </row>
    <row r="38" spans="2:4" ht="15.75" x14ac:dyDescent="0.25">
      <c r="B38" s="10"/>
    </row>
    <row r="39" spans="2:4" ht="27" customHeight="1" x14ac:dyDescent="0.25">
      <c r="B39" s="59" t="s">
        <v>6</v>
      </c>
      <c r="C39" s="48"/>
    </row>
    <row r="40" spans="2:4" ht="307.5" customHeight="1" x14ac:dyDescent="0.25">
      <c r="B40" s="62" t="s">
        <v>36</v>
      </c>
      <c r="C40" s="61"/>
      <c r="D40" s="18"/>
    </row>
    <row r="42" spans="2:4" s="21" customFormat="1" ht="24.95" customHeight="1" x14ac:dyDescent="0.25">
      <c r="B42" s="19" t="s">
        <v>11</v>
      </c>
      <c r="C42" s="20"/>
    </row>
    <row r="43" spans="2:4" s="22" customFormat="1" ht="30" customHeight="1" x14ac:dyDescent="0.25">
      <c r="B43" s="49" t="s">
        <v>30</v>
      </c>
      <c r="C43" s="51"/>
    </row>
    <row r="44" spans="2:4" s="26" customFormat="1" ht="30" customHeight="1" x14ac:dyDescent="0.25">
      <c r="B44" s="49" t="s">
        <v>31</v>
      </c>
      <c r="C44" s="51"/>
    </row>
    <row r="45" spans="2:4" s="22" customFormat="1" ht="30" customHeight="1" x14ac:dyDescent="0.25">
      <c r="B45" s="49" t="s">
        <v>38</v>
      </c>
      <c r="C45" s="63"/>
    </row>
    <row r="46" spans="2:4" s="22" customFormat="1" ht="30" customHeight="1" x14ac:dyDescent="0.25">
      <c r="B46" s="49" t="s">
        <v>37</v>
      </c>
      <c r="C46" s="51"/>
    </row>
    <row r="47" spans="2:4" s="22" customFormat="1" ht="30" customHeight="1" x14ac:dyDescent="0.25">
      <c r="B47" s="49" t="s">
        <v>39</v>
      </c>
      <c r="C47" s="51"/>
    </row>
    <row r="48" spans="2:4" s="22" customFormat="1" ht="30" customHeight="1" x14ac:dyDescent="0.25">
      <c r="B48" s="49" t="s">
        <v>17</v>
      </c>
      <c r="C48" s="50"/>
    </row>
    <row r="49" spans="2:3" s="26" customFormat="1" ht="24.95" customHeight="1" x14ac:dyDescent="0.25">
      <c r="B49" s="52" t="s">
        <v>18</v>
      </c>
      <c r="C49" s="53"/>
    </row>
    <row r="50" spans="2:3" s="22" customFormat="1" ht="24.95" customHeight="1" x14ac:dyDescent="0.25">
      <c r="B50" s="49" t="s">
        <v>19</v>
      </c>
      <c r="C50" s="51"/>
    </row>
    <row r="51" spans="2:3" s="26" customFormat="1" ht="24.95" customHeight="1" x14ac:dyDescent="0.25">
      <c r="B51" s="49" t="s">
        <v>20</v>
      </c>
      <c r="C51" s="51"/>
    </row>
    <row r="52" spans="2:3" s="22" customFormat="1" ht="24.95" customHeight="1" x14ac:dyDescent="0.25">
      <c r="B52" s="49" t="s">
        <v>21</v>
      </c>
      <c r="C52" s="51"/>
    </row>
    <row r="53" spans="2:3" s="23" customFormat="1" ht="24.95" customHeight="1" x14ac:dyDescent="0.25">
      <c r="B53" s="49" t="s">
        <v>22</v>
      </c>
      <c r="C53" s="51"/>
    </row>
    <row r="54" spans="2:3" s="30" customFormat="1" ht="24.95" customHeight="1" x14ac:dyDescent="0.25">
      <c r="B54" s="49" t="s">
        <v>32</v>
      </c>
      <c r="C54" s="51"/>
    </row>
    <row r="55" spans="2:3" s="22" customFormat="1" ht="10.5" customHeight="1" x14ac:dyDescent="0.25">
      <c r="B55" s="49"/>
      <c r="C55" s="51"/>
    </row>
    <row r="56" spans="2:3" s="30" customFormat="1" ht="24.95" customHeight="1" x14ac:dyDescent="0.25">
      <c r="B56" s="64" t="s">
        <v>23</v>
      </c>
      <c r="C56" s="65"/>
    </row>
    <row r="57" spans="2:3" s="30" customFormat="1" ht="24.95" customHeight="1" x14ac:dyDescent="0.25">
      <c r="B57" s="49" t="s">
        <v>53</v>
      </c>
      <c r="C57" s="51"/>
    </row>
    <row r="58" spans="2:3" s="30" customFormat="1" ht="24.95" customHeight="1" x14ac:dyDescent="0.25">
      <c r="B58" s="49" t="s">
        <v>40</v>
      </c>
      <c r="C58" s="51"/>
    </row>
    <row r="59" spans="2:3" s="30" customFormat="1" ht="24.95" customHeight="1" x14ac:dyDescent="0.25">
      <c r="B59" s="49" t="s">
        <v>81</v>
      </c>
      <c r="C59" s="51"/>
    </row>
    <row r="60" spans="2:3" s="30" customFormat="1" ht="24.95" customHeight="1" x14ac:dyDescent="0.25">
      <c r="B60" s="49" t="s">
        <v>82</v>
      </c>
      <c r="C60" s="51"/>
    </row>
    <row r="61" spans="2:3" s="30" customFormat="1" ht="24.95" customHeight="1" x14ac:dyDescent="0.25">
      <c r="B61" s="49" t="s">
        <v>29</v>
      </c>
      <c r="C61" s="51"/>
    </row>
    <row r="62" spans="2:3" s="30" customFormat="1" ht="24.95" customHeight="1" x14ac:dyDescent="0.25">
      <c r="B62" s="49" t="s">
        <v>28</v>
      </c>
      <c r="C62" s="51"/>
    </row>
    <row r="63" spans="2:3" s="30" customFormat="1" ht="24.95" customHeight="1" x14ac:dyDescent="0.25">
      <c r="B63" s="49" t="s">
        <v>27</v>
      </c>
      <c r="C63" s="51"/>
    </row>
    <row r="64" spans="2:3" s="30" customFormat="1" ht="24.95" customHeight="1" x14ac:dyDescent="0.25">
      <c r="B64" s="49" t="s">
        <v>26</v>
      </c>
      <c r="C64" s="51"/>
    </row>
    <row r="65" spans="2:3" s="30" customFormat="1" ht="24" customHeight="1" x14ac:dyDescent="0.25">
      <c r="B65" s="49" t="s">
        <v>25</v>
      </c>
      <c r="C65" s="51"/>
    </row>
    <row r="66" spans="2:3" s="30" customFormat="1" ht="24.95" customHeight="1" x14ac:dyDescent="0.25">
      <c r="B66" s="49" t="s">
        <v>24</v>
      </c>
      <c r="C66" s="51"/>
    </row>
    <row r="67" spans="2:3" s="30" customFormat="1" ht="24.95" customHeight="1" x14ac:dyDescent="0.25">
      <c r="B67" s="49"/>
      <c r="C67" s="51"/>
    </row>
    <row r="68" spans="2:3" s="30" customFormat="1" ht="24.95" customHeight="1" x14ac:dyDescent="0.25">
      <c r="B68" s="49"/>
      <c r="C68" s="51"/>
    </row>
    <row r="70" spans="2:3" ht="26.25" x14ac:dyDescent="0.4">
      <c r="B70" s="47" t="s">
        <v>4</v>
      </c>
      <c r="C70" s="48"/>
    </row>
  </sheetData>
  <mergeCells count="39">
    <mergeCell ref="B68:C68"/>
    <mergeCell ref="B63:C63"/>
    <mergeCell ref="B65:C65"/>
    <mergeCell ref="B66:C66"/>
    <mergeCell ref="B45:C45"/>
    <mergeCell ref="B46:C46"/>
    <mergeCell ref="B47:C47"/>
    <mergeCell ref="B56:C56"/>
    <mergeCell ref="B54:C54"/>
    <mergeCell ref="B44:C44"/>
    <mergeCell ref="B33:C33"/>
    <mergeCell ref="B36:C36"/>
    <mergeCell ref="B34:C34"/>
    <mergeCell ref="B37:C37"/>
    <mergeCell ref="B39:C39"/>
    <mergeCell ref="B40:C40"/>
    <mergeCell ref="B43:C43"/>
    <mergeCell ref="B2:C2"/>
    <mergeCell ref="B3:C3"/>
    <mergeCell ref="B5:C5"/>
    <mergeCell ref="B6:C6"/>
    <mergeCell ref="B7:C31"/>
    <mergeCell ref="B4:C4"/>
    <mergeCell ref="B70:C70"/>
    <mergeCell ref="B48:C48"/>
    <mergeCell ref="B50:C50"/>
    <mergeCell ref="B52:C52"/>
    <mergeCell ref="B55:C55"/>
    <mergeCell ref="B51:C51"/>
    <mergeCell ref="B49:C49"/>
    <mergeCell ref="B60:C60"/>
    <mergeCell ref="B53:C53"/>
    <mergeCell ref="B57:C57"/>
    <mergeCell ref="B58:C58"/>
    <mergeCell ref="B59:C59"/>
    <mergeCell ref="B61:C61"/>
    <mergeCell ref="B62:C62"/>
    <mergeCell ref="B64:C64"/>
    <mergeCell ref="B67:C67"/>
  </mergeCells>
  <hyperlinks>
    <hyperlink ref="B2" location="'Matrice Acquisti'!A1" display="Click qui per la Matrice Acquisti"/>
    <hyperlink ref="B70" location="'Matrice Acquisti'!A1" display="Click qui per la Matrice Acquisti"/>
  </hyperlinks>
  <pageMargins left="0.7" right="0.7" top="0.75" bottom="0.75" header="0.3" footer="0.3"/>
  <pageSetup paperSize="9" scale="86" fitToHeight="0" orientation="portrait" r:id="rId1"/>
  <rowBreaks count="1" manualBreakCount="1">
    <brk id="32" min="1" max="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workbookViewId="0"/>
  </sheetViews>
  <sheetFormatPr defaultColWidth="9" defaultRowHeight="15" x14ac:dyDescent="0.25"/>
  <cols>
    <col min="1" max="1" width="8.140625" customWidth="1"/>
    <col min="2" max="2" width="18.28515625" customWidth="1"/>
    <col min="3" max="3" width="51.28515625" style="1" customWidth="1"/>
    <col min="4" max="4" width="10.7109375" style="3" customWidth="1"/>
    <col min="5" max="5" width="15.7109375" style="3" customWidth="1"/>
    <col min="6" max="6" width="15.7109375" style="1" customWidth="1"/>
    <col min="7" max="7" width="12.28515625" style="28" customWidth="1"/>
  </cols>
  <sheetData>
    <row r="1" spans="1:8" ht="61.5" customHeight="1" x14ac:dyDescent="0.25"/>
    <row r="2" spans="1:8" ht="62.25" customHeight="1" x14ac:dyDescent="0.25">
      <c r="B2" s="69" t="s">
        <v>41</v>
      </c>
      <c r="C2" s="70"/>
      <c r="D2" s="70"/>
      <c r="E2" s="70"/>
      <c r="F2" s="70"/>
      <c r="G2" s="27"/>
      <c r="H2" s="5"/>
    </row>
    <row r="3" spans="1:8" ht="15.75" x14ac:dyDescent="0.25">
      <c r="C3" s="2"/>
    </row>
    <row r="4" spans="1:8" ht="15" customHeight="1" x14ac:dyDescent="0.25">
      <c r="B4" s="71" t="s">
        <v>0</v>
      </c>
      <c r="C4" s="71"/>
      <c r="D4" s="71"/>
      <c r="E4" s="71"/>
      <c r="F4" s="71"/>
    </row>
    <row r="5" spans="1:8" s="4" customFormat="1" ht="15.75" customHeight="1" x14ac:dyDescent="0.2">
      <c r="B5" s="66"/>
      <c r="C5" s="67"/>
      <c r="D5" s="67"/>
      <c r="E5" s="67"/>
      <c r="F5" s="68"/>
      <c r="G5" s="29"/>
    </row>
    <row r="6" spans="1:8" s="4" customFormat="1" ht="22.5" x14ac:dyDescent="0.2">
      <c r="B6" s="11" t="s">
        <v>8</v>
      </c>
      <c r="C6" s="11" t="s">
        <v>1</v>
      </c>
      <c r="D6" s="14" t="s">
        <v>2</v>
      </c>
      <c r="E6" s="12" t="s">
        <v>12</v>
      </c>
      <c r="F6" s="12" t="s">
        <v>13</v>
      </c>
      <c r="G6" s="29"/>
    </row>
    <row r="7" spans="1:8" s="4" customFormat="1" ht="264" x14ac:dyDescent="0.2">
      <c r="A7" s="17"/>
      <c r="B7" s="6" t="s">
        <v>9</v>
      </c>
      <c r="C7" s="24" t="s">
        <v>42</v>
      </c>
      <c r="D7" s="15">
        <v>1</v>
      </c>
      <c r="E7" s="7">
        <v>3363</v>
      </c>
      <c r="F7" s="7">
        <f>PRODUCT(D7:E7)</f>
        <v>3363</v>
      </c>
      <c r="G7" s="29"/>
    </row>
    <row r="8" spans="1:8" s="4" customFormat="1" ht="120" x14ac:dyDescent="0.2">
      <c r="A8" s="17"/>
      <c r="B8" s="6" t="s">
        <v>9</v>
      </c>
      <c r="C8" s="24" t="s">
        <v>43</v>
      </c>
      <c r="D8" s="15">
        <v>1</v>
      </c>
      <c r="E8" s="7">
        <v>1883</v>
      </c>
      <c r="F8" s="7">
        <f>PRODUCT(D8:E8)</f>
        <v>1883</v>
      </c>
      <c r="G8" s="29"/>
    </row>
    <row r="9" spans="1:8" s="4" customFormat="1" ht="276" x14ac:dyDescent="0.2">
      <c r="A9" s="17"/>
      <c r="B9" s="6" t="s">
        <v>9</v>
      </c>
      <c r="C9" s="24" t="s">
        <v>44</v>
      </c>
      <c r="D9" s="15">
        <v>1</v>
      </c>
      <c r="E9" s="7">
        <v>522</v>
      </c>
      <c r="F9" s="7">
        <f t="shared" ref="F9:F28" si="0">PRODUCT(D9:E9)</f>
        <v>522</v>
      </c>
      <c r="G9" s="29"/>
    </row>
    <row r="10" spans="1:8" s="4" customFormat="1" ht="180" x14ac:dyDescent="0.2">
      <c r="A10" s="17"/>
      <c r="B10" s="6" t="s">
        <v>9</v>
      </c>
      <c r="C10" s="24" t="s">
        <v>45</v>
      </c>
      <c r="D10" s="15">
        <v>1</v>
      </c>
      <c r="E10" s="7">
        <v>3168</v>
      </c>
      <c r="F10" s="7">
        <f t="shared" si="0"/>
        <v>3168</v>
      </c>
      <c r="G10" s="29"/>
    </row>
    <row r="11" spans="1:8" s="4" customFormat="1" ht="189.75" x14ac:dyDescent="0.2">
      <c r="A11" s="17"/>
      <c r="B11" s="6" t="s">
        <v>9</v>
      </c>
      <c r="C11" s="24" t="s">
        <v>46</v>
      </c>
      <c r="D11" s="15">
        <v>1</v>
      </c>
      <c r="E11" s="7">
        <v>3044</v>
      </c>
      <c r="F11" s="7">
        <f t="shared" si="0"/>
        <v>3044</v>
      </c>
      <c r="G11" s="29"/>
    </row>
    <row r="12" spans="1:8" s="4" customFormat="1" ht="60" x14ac:dyDescent="0.2">
      <c r="A12" s="17"/>
      <c r="B12" s="6" t="s">
        <v>9</v>
      </c>
      <c r="C12" s="24" t="s">
        <v>47</v>
      </c>
      <c r="D12" s="15">
        <v>1</v>
      </c>
      <c r="E12" s="7">
        <v>342</v>
      </c>
      <c r="F12" s="7">
        <f t="shared" si="0"/>
        <v>342</v>
      </c>
      <c r="G12" s="29"/>
    </row>
    <row r="13" spans="1:8" s="4" customFormat="1" ht="120" x14ac:dyDescent="0.2">
      <c r="A13" s="17"/>
      <c r="B13" s="6" t="s">
        <v>9</v>
      </c>
      <c r="C13" s="24" t="s">
        <v>48</v>
      </c>
      <c r="D13" s="15">
        <v>1</v>
      </c>
      <c r="E13" s="7">
        <v>424</v>
      </c>
      <c r="F13" s="7">
        <f t="shared" si="0"/>
        <v>424</v>
      </c>
      <c r="G13" s="29"/>
    </row>
    <row r="14" spans="1:8" s="4" customFormat="1" ht="132" x14ac:dyDescent="0.2">
      <c r="A14" s="17"/>
      <c r="B14" s="6" t="s">
        <v>9</v>
      </c>
      <c r="C14" s="24" t="s">
        <v>49</v>
      </c>
      <c r="D14" s="15">
        <v>1</v>
      </c>
      <c r="E14" s="7">
        <v>685</v>
      </c>
      <c r="F14" s="7">
        <f t="shared" ref="F14" si="1">PRODUCT(D14:E14)</f>
        <v>685</v>
      </c>
      <c r="G14" s="29"/>
    </row>
    <row r="15" spans="1:8" s="4" customFormat="1" ht="72" x14ac:dyDescent="0.2">
      <c r="A15" s="17"/>
      <c r="B15" s="6" t="s">
        <v>9</v>
      </c>
      <c r="C15" s="24" t="s">
        <v>50</v>
      </c>
      <c r="D15" s="15">
        <v>1</v>
      </c>
      <c r="E15" s="7">
        <v>685</v>
      </c>
      <c r="F15" s="7">
        <f t="shared" ref="F15" si="2">PRODUCT(D15:E15)</f>
        <v>685</v>
      </c>
      <c r="G15" s="29"/>
    </row>
    <row r="16" spans="1:8" s="4" customFormat="1" ht="25.5" x14ac:dyDescent="0.2">
      <c r="A16" s="17"/>
      <c r="B16" s="6" t="s">
        <v>9</v>
      </c>
      <c r="C16" s="24" t="s">
        <v>35</v>
      </c>
      <c r="D16" s="15">
        <v>1</v>
      </c>
      <c r="E16" s="7">
        <v>109</v>
      </c>
      <c r="F16" s="7">
        <f t="shared" si="0"/>
        <v>109</v>
      </c>
      <c r="G16" s="29"/>
    </row>
    <row r="17" spans="1:7" s="4" customFormat="1" ht="60" x14ac:dyDescent="0.2">
      <c r="A17" s="17"/>
      <c r="B17" s="6" t="s">
        <v>9</v>
      </c>
      <c r="C17" s="24" t="s">
        <v>51</v>
      </c>
      <c r="D17" s="15">
        <v>1</v>
      </c>
      <c r="E17" s="7">
        <v>609</v>
      </c>
      <c r="F17" s="7">
        <f t="shared" si="0"/>
        <v>609</v>
      </c>
      <c r="G17" s="29"/>
    </row>
    <row r="18" spans="1:7" s="4" customFormat="1" ht="144" x14ac:dyDescent="0.2">
      <c r="A18" s="17"/>
      <c r="B18" s="6" t="s">
        <v>9</v>
      </c>
      <c r="C18" s="24" t="s">
        <v>52</v>
      </c>
      <c r="D18" s="15">
        <v>1</v>
      </c>
      <c r="E18" s="7">
        <v>2151</v>
      </c>
      <c r="F18" s="7">
        <f t="shared" si="0"/>
        <v>2151</v>
      </c>
      <c r="G18" s="29"/>
    </row>
    <row r="19" spans="1:7" s="4" customFormat="1" ht="120" x14ac:dyDescent="0.2">
      <c r="A19" s="17"/>
      <c r="B19" s="6" t="s">
        <v>9</v>
      </c>
      <c r="C19" s="24" t="s">
        <v>54</v>
      </c>
      <c r="D19" s="15">
        <v>2</v>
      </c>
      <c r="E19" s="7">
        <v>967</v>
      </c>
      <c r="F19" s="7">
        <f t="shared" si="0"/>
        <v>1934</v>
      </c>
      <c r="G19" s="29"/>
    </row>
    <row r="20" spans="1:7" s="4" customFormat="1" ht="132" x14ac:dyDescent="0.2">
      <c r="A20" s="17"/>
      <c r="B20" s="6" t="s">
        <v>9</v>
      </c>
      <c r="C20" s="24" t="s">
        <v>55</v>
      </c>
      <c r="D20" s="15">
        <v>2</v>
      </c>
      <c r="E20" s="7">
        <v>180</v>
      </c>
      <c r="F20" s="7">
        <f t="shared" si="0"/>
        <v>360</v>
      </c>
      <c r="G20" s="29"/>
    </row>
    <row r="21" spans="1:7" s="4" customFormat="1" ht="48" x14ac:dyDescent="0.2">
      <c r="A21" s="17"/>
      <c r="B21" s="6" t="s">
        <v>9</v>
      </c>
      <c r="C21" s="24" t="s">
        <v>56</v>
      </c>
      <c r="D21" s="15">
        <v>3</v>
      </c>
      <c r="E21" s="7">
        <v>97</v>
      </c>
      <c r="F21" s="7">
        <f t="shared" si="0"/>
        <v>291</v>
      </c>
      <c r="G21" s="29"/>
    </row>
    <row r="22" spans="1:7" s="4" customFormat="1" ht="48" x14ac:dyDescent="0.2">
      <c r="A22" s="17"/>
      <c r="B22" s="6" t="s">
        <v>9</v>
      </c>
      <c r="C22" s="24" t="s">
        <v>57</v>
      </c>
      <c r="D22" s="15">
        <v>3</v>
      </c>
      <c r="E22" s="7">
        <v>97</v>
      </c>
      <c r="F22" s="7">
        <f t="shared" si="0"/>
        <v>291</v>
      </c>
      <c r="G22" s="29"/>
    </row>
    <row r="23" spans="1:7" s="4" customFormat="1" ht="48" x14ac:dyDescent="0.2">
      <c r="A23" s="17"/>
      <c r="B23" s="6" t="s">
        <v>9</v>
      </c>
      <c r="C23" s="24" t="s">
        <v>58</v>
      </c>
      <c r="D23" s="15">
        <v>1</v>
      </c>
      <c r="E23" s="7">
        <v>108</v>
      </c>
      <c r="F23" s="7">
        <f t="shared" si="0"/>
        <v>108</v>
      </c>
      <c r="G23" s="29"/>
    </row>
    <row r="24" spans="1:7" s="4" customFormat="1" ht="48" x14ac:dyDescent="0.2">
      <c r="A24" s="17"/>
      <c r="B24" s="6" t="s">
        <v>9</v>
      </c>
      <c r="C24" s="24" t="s">
        <v>59</v>
      </c>
      <c r="D24" s="15">
        <v>1</v>
      </c>
      <c r="E24" s="7">
        <v>260</v>
      </c>
      <c r="F24" s="7">
        <f t="shared" si="0"/>
        <v>260</v>
      </c>
      <c r="G24" s="29"/>
    </row>
    <row r="25" spans="1:7" s="4" customFormat="1" ht="48" x14ac:dyDescent="0.2">
      <c r="A25" s="17"/>
      <c r="B25" s="6" t="s">
        <v>9</v>
      </c>
      <c r="C25" s="24" t="s">
        <v>60</v>
      </c>
      <c r="D25" s="15">
        <v>1</v>
      </c>
      <c r="E25" s="7">
        <v>180</v>
      </c>
      <c r="F25" s="7">
        <f t="shared" si="0"/>
        <v>180</v>
      </c>
      <c r="G25" s="29"/>
    </row>
    <row r="26" spans="1:7" s="4" customFormat="1" ht="48" x14ac:dyDescent="0.2">
      <c r="A26" s="17"/>
      <c r="B26" s="6" t="s">
        <v>9</v>
      </c>
      <c r="C26" s="24" t="s">
        <v>61</v>
      </c>
      <c r="D26" s="15">
        <v>1</v>
      </c>
      <c r="E26" s="7">
        <v>180</v>
      </c>
      <c r="F26" s="7">
        <f t="shared" si="0"/>
        <v>180</v>
      </c>
      <c r="G26" s="29"/>
    </row>
    <row r="27" spans="1:7" s="4" customFormat="1" ht="60" x14ac:dyDescent="0.2">
      <c r="A27" s="17"/>
      <c r="B27" s="6" t="s">
        <v>9</v>
      </c>
      <c r="C27" s="24" t="s">
        <v>62</v>
      </c>
      <c r="D27" s="15">
        <v>1</v>
      </c>
      <c r="E27" s="7">
        <v>539</v>
      </c>
      <c r="F27" s="7">
        <f t="shared" si="0"/>
        <v>539</v>
      </c>
      <c r="G27" s="29"/>
    </row>
    <row r="28" spans="1:7" s="4" customFormat="1" ht="38.25" x14ac:dyDescent="0.2">
      <c r="A28" s="17"/>
      <c r="B28" s="6" t="s">
        <v>9</v>
      </c>
      <c r="C28" s="31" t="s">
        <v>63</v>
      </c>
      <c r="D28" s="15">
        <v>2</v>
      </c>
      <c r="E28" s="7">
        <v>97</v>
      </c>
      <c r="F28" s="7">
        <f t="shared" si="0"/>
        <v>194</v>
      </c>
      <c r="G28" s="29"/>
    </row>
    <row r="29" spans="1:7" s="4" customFormat="1" ht="25.5" customHeight="1" x14ac:dyDescent="0.2">
      <c r="B29" s="8"/>
      <c r="C29" s="8" t="s">
        <v>14</v>
      </c>
      <c r="D29" s="16"/>
      <c r="E29" s="9"/>
      <c r="F29" s="9">
        <f>SUM(F7:F28)</f>
        <v>21322</v>
      </c>
      <c r="G29" s="29"/>
    </row>
    <row r="33" spans="2:7" ht="18.75" x14ac:dyDescent="0.3">
      <c r="B33" s="32"/>
      <c r="C33" s="33" t="s">
        <v>64</v>
      </c>
      <c r="D33" s="34">
        <f>SUM(D34:D40)</f>
        <v>1</v>
      </c>
      <c r="E33" s="46">
        <f>SUM(E34:E40)</f>
        <v>25000</v>
      </c>
      <c r="F33"/>
      <c r="G33"/>
    </row>
    <row r="34" spans="2:7" x14ac:dyDescent="0.25">
      <c r="B34" s="35" t="s">
        <v>65</v>
      </c>
      <c r="C34" s="36" t="s">
        <v>66</v>
      </c>
      <c r="D34" s="37">
        <f>E34/E33</f>
        <v>0.02</v>
      </c>
      <c r="E34" s="38">
        <v>500</v>
      </c>
      <c r="F34" t="s">
        <v>67</v>
      </c>
      <c r="G34" s="39">
        <v>0.02</v>
      </c>
    </row>
    <row r="35" spans="2:7" x14ac:dyDescent="0.25">
      <c r="B35" s="35" t="s">
        <v>68</v>
      </c>
      <c r="C35" s="36" t="s">
        <v>69</v>
      </c>
      <c r="D35" s="37">
        <f>E35/E33</f>
        <v>0.02</v>
      </c>
      <c r="E35" s="38">
        <v>500</v>
      </c>
      <c r="F35" t="s">
        <v>67</v>
      </c>
      <c r="G35" s="39">
        <v>0.02</v>
      </c>
    </row>
    <row r="36" spans="2:7" x14ac:dyDescent="0.25">
      <c r="B36" s="40" t="s">
        <v>70</v>
      </c>
      <c r="C36" s="41" t="s">
        <v>71</v>
      </c>
      <c r="D36" s="42">
        <f>E36/E33</f>
        <v>0.85287999999999997</v>
      </c>
      <c r="E36" s="43">
        <f>F29</f>
        <v>21322</v>
      </c>
      <c r="F36" t="s">
        <v>72</v>
      </c>
      <c r="G36" s="39">
        <v>0.85</v>
      </c>
    </row>
    <row r="37" spans="2:7" x14ac:dyDescent="0.25">
      <c r="B37" s="44" t="s">
        <v>73</v>
      </c>
      <c r="C37" s="32" t="s">
        <v>74</v>
      </c>
      <c r="D37" s="45">
        <f>E37/E33</f>
        <v>5.7119999999999997E-2</v>
      </c>
      <c r="E37" s="38">
        <v>1428</v>
      </c>
      <c r="F37" t="s">
        <v>67</v>
      </c>
      <c r="G37" s="39">
        <v>0.06</v>
      </c>
    </row>
    <row r="38" spans="2:7" x14ac:dyDescent="0.25">
      <c r="B38" s="35" t="s">
        <v>75</v>
      </c>
      <c r="C38" s="36" t="s">
        <v>76</v>
      </c>
      <c r="D38" s="37">
        <f>E38/E33</f>
        <v>0.02</v>
      </c>
      <c r="E38" s="38">
        <v>500</v>
      </c>
      <c r="F38" t="s">
        <v>67</v>
      </c>
      <c r="G38" s="39">
        <v>0.02</v>
      </c>
    </row>
    <row r="39" spans="2:7" x14ac:dyDescent="0.25">
      <c r="B39" s="35" t="s">
        <v>77</v>
      </c>
      <c r="C39" s="36" t="s">
        <v>78</v>
      </c>
      <c r="D39" s="37">
        <f>E39/E33</f>
        <v>0.01</v>
      </c>
      <c r="E39" s="38">
        <v>250</v>
      </c>
      <c r="F39" t="s">
        <v>67</v>
      </c>
      <c r="G39" s="39">
        <v>0.01</v>
      </c>
    </row>
    <row r="40" spans="2:7" x14ac:dyDescent="0.25">
      <c r="B40" s="44" t="s">
        <v>79</v>
      </c>
      <c r="C40" s="32" t="s">
        <v>80</v>
      </c>
      <c r="D40" s="45">
        <f>E40/E33</f>
        <v>0.02</v>
      </c>
      <c r="E40" s="38">
        <v>500</v>
      </c>
      <c r="F40" t="s">
        <v>67</v>
      </c>
      <c r="G40" s="39">
        <v>0.02</v>
      </c>
    </row>
    <row r="41" spans="2:7" x14ac:dyDescent="0.25">
      <c r="C41"/>
      <c r="D41" s="13"/>
      <c r="E41"/>
      <c r="F41"/>
    </row>
    <row r="43" spans="2:7" x14ac:dyDescent="0.25">
      <c r="C43"/>
      <c r="D43" s="13"/>
      <c r="E43"/>
      <c r="F43"/>
    </row>
    <row r="45" spans="2:7" x14ac:dyDescent="0.25">
      <c r="C45"/>
      <c r="D45" s="13"/>
      <c r="E45"/>
      <c r="F45"/>
    </row>
    <row r="47" spans="2:7" x14ac:dyDescent="0.25">
      <c r="C47"/>
      <c r="D47" s="13"/>
      <c r="E47"/>
      <c r="F47"/>
    </row>
    <row r="49" spans="3:6" x14ac:dyDescent="0.25">
      <c r="C49"/>
      <c r="D49" s="13"/>
      <c r="E49"/>
      <c r="F49"/>
    </row>
    <row r="51" spans="3:6" x14ac:dyDescent="0.25">
      <c r="C51"/>
      <c r="D51" s="13"/>
      <c r="E51"/>
      <c r="F51"/>
    </row>
    <row r="53" spans="3:6" x14ac:dyDescent="0.25">
      <c r="C53"/>
      <c r="D53" s="13"/>
      <c r="E53"/>
      <c r="F53"/>
    </row>
    <row r="55" spans="3:6" x14ac:dyDescent="0.25">
      <c r="C55"/>
      <c r="D55" s="13"/>
      <c r="E55"/>
      <c r="F55"/>
    </row>
    <row r="57" spans="3:6" x14ac:dyDescent="0.25">
      <c r="C57"/>
      <c r="D57" s="13"/>
      <c r="E57"/>
      <c r="F57"/>
    </row>
  </sheetData>
  <mergeCells count="3">
    <mergeCell ref="B5:F5"/>
    <mergeCell ref="B2:F2"/>
    <mergeCell ref="B4:F4"/>
  </mergeCells>
  <printOptions horizontalCentered="1"/>
  <pageMargins left="0.70866141732283472" right="0.70866141732283472" top="0.74803149606299213" bottom="0.74803149606299213" header="0.31496062992125984" footer="0.31496062992125984"/>
  <pageSetup paperSize="9" scale="7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Descrizione</vt:lpstr>
      <vt:lpstr>Matrice Acquisti</vt:lpstr>
      <vt:lpstr>Descrizione!Area_stampa</vt:lpstr>
      <vt:lpstr>'Matrice Acquisti'!Area_stampa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2015-07-30T07:44:34Z</dcterms:created>
  <dcterms:modified xsi:type="dcterms:W3CDTF">2018-01-22T15:33:28Z</dcterms:modified>
</cp:coreProperties>
</file>