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Descrizione!$B$1:$C$62</definedName>
    <definedName name="_xlnm.Print_Area" localSheetId="1">'Matrice Acquisti'!$B$2:$F$16</definedName>
  </definedNames>
  <calcPr calcId="152511"/>
</workbook>
</file>

<file path=xl/calcChain.xml><?xml version="1.0" encoding="utf-8"?>
<calcChain xmlns="http://schemas.openxmlformats.org/spreadsheetml/2006/main">
  <c r="F7" i="1" l="1"/>
  <c r="F8" i="1"/>
  <c r="F9" i="1"/>
  <c r="F10" i="1"/>
  <c r="F11" i="1"/>
  <c r="F12" i="1"/>
  <c r="F13" i="1"/>
  <c r="F14" i="1"/>
  <c r="F15" i="1"/>
  <c r="F16" i="1" l="1"/>
  <c r="E23" i="1" s="1"/>
  <c r="E20" i="1" l="1"/>
  <c r="D23" i="1" s="1"/>
  <c r="D27" i="1" l="1"/>
  <c r="D21" i="1"/>
  <c r="D24" i="1"/>
  <c r="D26" i="1"/>
  <c r="D22" i="1"/>
  <c r="D25" i="1"/>
  <c r="D20" i="1" l="1"/>
</calcChain>
</file>

<file path=xl/sharedStrings.xml><?xml version="1.0" encoding="utf-8"?>
<sst xmlns="http://schemas.openxmlformats.org/spreadsheetml/2006/main" count="72" uniqueCount="58">
  <si>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</si>
  <si>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</si>
  <si>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</si>
  <si>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</si>
  <si>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</si>
  <si>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</si>
  <si>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</si>
  <si>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</si>
  <si>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</si>
  <si>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</si>
  <si>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</si>
  <si>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</si>
  <si>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</si>
  <si>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</si>
  <si>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 xml:space="preserve">LABORATORIO DI FISICA DI BASE </t>
  </si>
  <si>
    <t xml:space="preserve">Versione con ARDUINO </t>
  </si>
  <si>
    <t>TABLET</t>
  </si>
  <si>
    <t>(PROGETTO 3 B)</t>
  </si>
  <si>
    <t>MECCANICA, ACUSTICA, OTTICA, ELETTROMAGNETISMO</t>
  </si>
  <si>
    <t>La dotazione di questo laboratorio scientifico  permette di effettuare approfondimenti pratici e sperimentali su concetti fondamentali di fisica classica. Attraverso l’interfaccia Arduino è possibile effettuare le sperimentazioni attraverso sensori e nello stesso tempo studiare il funzionamento di Arduino ed imparare a programmarlo mediante esercizi semplici ed intuitivi.</t>
  </si>
  <si>
    <r>
      <t>Il laboratorio è composto da esperimenti di meccanica, acustica, ottica ed elettromagnetismo che consentono di comprendere e sperimentare appieno i concetti di fisica  studiati nella teoria. Gli esperimenti possono essere svolti mediante</t>
    </r>
    <r>
      <rPr>
        <b/>
        <sz val="11"/>
        <color theme="1"/>
        <rFont val="Arial"/>
        <family val="2"/>
      </rPr>
      <t xml:space="preserve"> l'interfaccia Arduino e sensori </t>
    </r>
    <r>
      <rPr>
        <sz val="11"/>
        <color theme="1"/>
        <rFont val="Arial"/>
        <family val="2"/>
      </rPr>
      <t>per una migliore rielaborazione dati consentendo inoltre lo studio del sistema Arduino imparando a programmarlo per svolgere ulteriori esercizi. Infine attraverso</t>
    </r>
    <r>
      <rPr>
        <b/>
        <sz val="11"/>
        <color theme="1"/>
        <rFont val="Arial"/>
        <family val="2"/>
      </rPr>
      <t xml:space="preserve"> Raspberry ed una APP specifica,</t>
    </r>
    <r>
      <rPr>
        <sz val="11"/>
        <color theme="1"/>
        <rFont val="Arial"/>
        <family val="2"/>
      </rPr>
      <t xml:space="preserve"> gli studenti potranno scaricarsi sul proprio </t>
    </r>
    <r>
      <rPr>
        <b/>
        <sz val="11"/>
        <color theme="1"/>
        <rFont val="Arial"/>
        <family val="2"/>
      </rPr>
      <t>Smartphone</t>
    </r>
    <r>
      <rPr>
        <sz val="11"/>
        <color theme="1"/>
        <rFont val="Arial"/>
        <family val="2"/>
      </rPr>
      <t xml:space="preserve"> i dati sperimentali e rivedere l’esperimento a casa. Alcuni di questi sistemi sono modulari consentendo di poter dimostrare numerosi esperimenti con gli stessi accessori. Viene fornito un manuale di istruzioni molto dettagliato che comprende una prima parte teorica ed una parte sperimentale che comprende procedure guidate passo passo, immagini, analisi, grafici e proposte aggiuntive per l'insegnante.</t>
    </r>
  </si>
  <si>
    <r>
      <t xml:space="preserve">Il progetto comprende una prima parte di fisica classica riguardante le diverse forme di energia ( energia di traslazione, rotazione, potenziale e cinetica), la conservazione dell'energia, il momento della quantità di moto, il momento d'inerzia, la velocità ed accelerazione angolare. Si passa poi a studiare le oscillazioni armoniche che comprendono le oscillazioni elastiche, il pendolo semplice, il pendolo fisico ed il pendolo di torsione, le oscillazioni smorzate. Successivamente si studia l'ottica geometrica ed ondulatoria attraverso un banco ottico con cui è possibile effettuare esperimenti di riflessione e rifrazione, si possono studiare le lenti, il telescopio, il microscopio, l'occhio umano, la dispersione, la diffrazione e l'interfernza della luce, la polarizzazione. </t>
    </r>
    <r>
      <rPr>
        <b/>
        <sz val="11"/>
        <color theme="1"/>
        <rFont val="Arial"/>
        <family val="2"/>
      </rPr>
      <t>L'utilizzo dell'interfaccia Arduino con opportuni sensori permetterà di informatizzare il processo cognitivo consentendo anche l'archiviazione di tutte le sperimentazioni eseguite senza d'altro canto venir meno la manualità e l'operatività sperimentale stessa. Viene fornita un'interfaccia Aduino trasversale a tutti gli esperimenti che comprende Arduino Uno, interfaccia collegamento sensori e tablet, un kit interfaccia Arduino specifico per esperimento con sensori, maschera specifica per esperimento e software. Ciò consentirà in aggiunta la possibilità di conoscere ed imparare a programmare in modo semplice il sistema Arduino. Infine attraverso Raspberry ed una APP specifica, gli studenti potranno scaricarsi sul proprio Smartphone i dati sperimentali e rivedere l’esperimento a casa.</t>
    </r>
  </si>
  <si>
    <r>
      <t xml:space="preserve">N. 2 PENDOLO DI MAXWELL </t>
    </r>
    <r>
      <rPr>
        <b/>
        <sz val="10"/>
        <color rgb="FFFF0000"/>
        <rFont val="Arial"/>
        <family val="2"/>
      </rPr>
      <t>mod. F-MAX/EV</t>
    </r>
  </si>
  <si>
    <r>
      <t xml:space="preserve">N. 2 KIT INTERFACCIA ARDUINO PENDOLO DI MAXWELL </t>
    </r>
    <r>
      <rPr>
        <b/>
        <sz val="10"/>
        <color rgb="FFFF0000"/>
        <rFont val="Arial"/>
        <family val="2"/>
      </rPr>
      <t>mod. EV-ARDUINO-F-MAX/EV</t>
    </r>
    <r>
      <rPr>
        <b/>
        <sz val="10"/>
        <color theme="1"/>
        <rFont val="Arial"/>
        <family val="2"/>
      </rPr>
      <t xml:space="preserve">
</t>
    </r>
    <r>
      <rPr>
        <sz val="10"/>
        <color theme="1"/>
        <rFont val="Arial"/>
        <family val="2"/>
      </rPr>
      <t>Comprende 1 sensore di forza, 1 sensore di posizione, maschera per Pendolo di Maxwell, software Pendolo di Maxwell</t>
    </r>
  </si>
  <si>
    <r>
      <t>N. 1 SET PER LO STUDIO DELLE OSCILLAZONI ARMONICHE</t>
    </r>
    <r>
      <rPr>
        <b/>
        <sz val="10"/>
        <color rgb="FFFF0000"/>
        <rFont val="Arial"/>
        <family val="2"/>
      </rPr>
      <t xml:space="preserve"> mod. F-ARM/EV</t>
    </r>
  </si>
  <si>
    <r>
      <t xml:space="preserve">N. 1 KIT INTERFACCIA ARDUINO OSCILLAZIONI ARMONICHE </t>
    </r>
    <r>
      <rPr>
        <b/>
        <sz val="10"/>
        <color rgb="FFFF0000"/>
        <rFont val="Arial"/>
        <family val="2"/>
      </rPr>
      <t>mod. EV-ARDUINO-F-ARM/EV</t>
    </r>
    <r>
      <rPr>
        <b/>
        <sz val="10"/>
        <color indexed="8"/>
        <rFont val="Arial"/>
        <family val="2"/>
      </rPr>
      <t xml:space="preserve">
</t>
    </r>
    <r>
      <rPr>
        <sz val="10"/>
        <color indexed="8"/>
        <rFont val="Arial"/>
        <family val="2"/>
      </rPr>
      <t xml:space="preserve">Comprende 1 sensore di forza, 1 sensore di posizione, maschera per oscillazioni armoniche, software per oscillazioni armoniche </t>
    </r>
  </si>
  <si>
    <r>
      <t xml:space="preserve">N. 2 BANCO PER LO STUDIO DELL'OTTICA GEOMETRICA ED ONDULATORIA </t>
    </r>
    <r>
      <rPr>
        <b/>
        <sz val="10"/>
        <color rgb="FFFF0000"/>
        <rFont val="Arial"/>
        <family val="2"/>
      </rPr>
      <t>mod. F-OTT/EV</t>
    </r>
  </si>
  <si>
    <r>
      <t xml:space="preserve">N. 2 KIT INTERFACCIA ARDUINO BANCO OTTICO </t>
    </r>
    <r>
      <rPr>
        <b/>
        <sz val="10"/>
        <color rgb="FFFF0000"/>
        <rFont val="Arial"/>
        <family val="2"/>
      </rPr>
      <t>mod. EV-ARDUINO-F-OTT/EV</t>
    </r>
    <r>
      <rPr>
        <b/>
        <sz val="10"/>
        <color indexed="8"/>
        <rFont val="Arial"/>
        <family val="2"/>
      </rPr>
      <t xml:space="preserve">
</t>
    </r>
    <r>
      <rPr>
        <sz val="10"/>
        <color indexed="8"/>
        <rFont val="Arial"/>
        <family val="2"/>
      </rPr>
      <t>Comprende 1 sensore di luminosità, maschera per banco ottico, software banco ottico</t>
    </r>
  </si>
  <si>
    <r>
      <t>N. 5 INTERFACCIA ARDUINO</t>
    </r>
    <r>
      <rPr>
        <b/>
        <sz val="10"/>
        <color rgb="FFFF0000"/>
        <rFont val="Arial"/>
        <family val="2"/>
      </rPr>
      <t xml:space="preserve"> mod. EV-ARDUINO</t>
    </r>
    <r>
      <rPr>
        <b/>
        <sz val="10"/>
        <color indexed="8"/>
        <rFont val="Arial"/>
        <family val="2"/>
      </rPr>
      <t xml:space="preserve">
</t>
    </r>
    <r>
      <rPr>
        <sz val="10"/>
        <color indexed="8"/>
        <rFont val="Arial"/>
        <family val="2"/>
      </rPr>
      <t>comprende Arduino Uno, interfaccia collegamento sensori</t>
    </r>
  </si>
  <si>
    <t xml:space="preserve">N. 5 TABLET </t>
  </si>
  <si>
    <t>LABORATORIO DI FISICA DI BASE : MECCANICA,  ACUSTICA, OTTICA, ELETTROMAGNETISMO
Versione con ARDUINO (PROGETTO 3 B)</t>
  </si>
  <si>
    <r>
      <t xml:space="preserve">PENDOLO DI MAXWELL mod. F-MAX/EV
</t>
    </r>
    <r>
      <rPr>
        <sz val="9"/>
        <color indexed="8"/>
        <rFont val="Arial"/>
        <family val="2"/>
      </rPr>
      <t>Il pendolo di Maxwell fornisce un ottimo esempio del principio di conservazione dell’energia meccanica. Il sistema è costituito da un volano. Due fili sono avvolti nello stesso verso attorno all’asse del volano, mentre le estremità opposte sono collegate ad un sostegno orizzontale. 
L’asse è ricavato da una barretta metallica tornita e forata per realizzare un pendolo di Maxwell con diversi valori del rapporto R/r. Alle estremità di ciascuna sezione sono praticati due sottili fori trasversali nei quali possono passare i due fili che sostengono il pendolo. Il sistema necessita di due sensori (forza e distanza)per lo studio della cinematica e dinamica del sistema. Il pendolo viene agganciato al sensore di forza mediante una coppia di fili tra loro paralleli legati alle estremità del pendolo sull’asse principale. A seconda della coppia di fori usati si ottengono diversi valori di R/r. Il sensore di posizioneviene posizionato alla base del sistema e consente mediante la tecnica del sonar di valutare la velocità con la quale la ruota arriva a fondo corsa. L’alta frequenza di acquisizione caratteristica del sistema utilizzato e la versatilità del software di elaborazione dati permettono di studiare non solo il moto di caduta e risalita del pendolo ma anche la fase di urto con la fine del filo, controllando in modo sperimentale l’uguaglianza tra impulso della forza applicata dal filo al pendolo e la variazione della quantità di moto di quest’ultimo.
Attraverso l’interfaccia Arduino è possibile effettuare le sperimentazioni attraverso sensori e nello stesso tempo studiare il funzionamento di Arduino ed imparare a programmarlo mediante esercizi semplici ed intuitivi.</t>
    </r>
  </si>
  <si>
    <r>
      <t xml:space="preserve">KIT PENDOLO DI MAXWELL 
</t>
    </r>
    <r>
      <rPr>
        <sz val="9"/>
        <color indexed="8"/>
        <rFont val="Arial"/>
        <family val="2"/>
      </rPr>
      <t>Comprende 1 sensore di forza, 1 sensore di posizione, maschera per Pendolo di Maxwell, software Pendolo di Maxwell.</t>
    </r>
  </si>
  <si>
    <r>
      <t xml:space="preserve">SET PER LO STUDIO DELLE OSCILLAZONI ARMONICHE
</t>
    </r>
    <r>
      <rPr>
        <sz val="9"/>
        <color indexed="8"/>
        <rFont val="Arial"/>
        <family val="2"/>
      </rPr>
      <t>Lo studio delle oscillazioni di un sistema costituito da una massa appesa a una molla consente di introdurre gli studenti alle caratteristiche del moto di un oscillatore armonico e di far quindi acquisire loro familiarità con uno dei modelli più potenti per l’interpretazione fisica di una vasta gamma di fenomeni. Il set proposto è usato per eseguire esperimenti sui moti oscillatori in tempo reale attraverso l’uso di un sensore di distanza. Il software permette di definire e visualizzare grandezze fisiche derivate da grandezze misurate. In questo modo diventa possibile analizzare l’andamento di grandezze che non possono essere misurate tramite un sensore ovvero le energie associate allo svolgimento dei fenomeni.
Attraverso l’interfaccia Arduino è possibile effettuare le sperimentazioni attraverso sensori e nello stesso tempo studiare il funzionamento di Arduino ed imparare a programmarlo mediante esercizi semplici ed intuitivi.</t>
    </r>
  </si>
  <si>
    <r>
      <t xml:space="preserve">KIT OSCILLAZIONI ARMONICHE
</t>
    </r>
    <r>
      <rPr>
        <sz val="9"/>
        <color indexed="8"/>
        <rFont val="Arial"/>
        <family val="2"/>
      </rPr>
      <t>comprende 1 sensore di forza, 1 sensore di posizione, maschera per oscillazioni armoniche, , software per oscillazioni armoniche.</t>
    </r>
  </si>
  <si>
    <r>
      <t xml:space="preserve">BANCO PER LO STUDIO DELL'OTTICA GEOMETRICA ED ONDULATORIA
</t>
    </r>
    <r>
      <rPr>
        <sz val="9"/>
        <color indexed="8"/>
        <rFont val="Arial"/>
        <family val="2"/>
      </rPr>
      <t>Banco ottico preciso e di alta qualità adatto per studi avanzati nel campo dell’ottica geometrica ed ondulatoria. Costruito in lega di alluminio completo di cavalieri scorrevoli per sostenere tutti gli accessori che possono essere facilmente posizionati. Accetta l’intera gamma di accessori ottici su barre di diametro10 mm. Il sistema è disponibile sia in versione manuale che in versione computerizzata. La versione manuale consente di vedere i fenomeni ottici in modo qualitativo su uno schermo bianco. La versione computerizzata consente di acquisire le figure di diffrazione, interferenza e lo studio della luminosità in funzione della distanza tramite sistema Arduino. In dotazione viene fornito un software completo con il quale l’utente può effettuare delle misure precise e può confrontare graficamente e analiticamente i dati sperimentali con le formule previste dalla teoria.
Attraverso l’interfaccia Arduino è possibile effettuare le sperimentazioni attraverso sensore di luminosità e nello stesso tempo studiare il funzionamento di Arduino ed imparare a programmarlo mediante esercizi semplici ed intuitivi.</t>
    </r>
  </si>
  <si>
    <r>
      <t xml:space="preserve">KIT BANCO OTTICO 
</t>
    </r>
    <r>
      <rPr>
        <sz val="9"/>
        <color indexed="8"/>
        <rFont val="Arial"/>
        <family val="2"/>
      </rPr>
      <t>Comprende 1 sensore di luminosità, maschera per banco ottico, software banco ottico.</t>
    </r>
  </si>
  <si>
    <r>
      <t xml:space="preserve">INTERFACCIA
</t>
    </r>
    <r>
      <rPr>
        <sz val="9"/>
        <color indexed="8"/>
        <rFont val="Arial"/>
        <family val="2"/>
      </rPr>
      <t>comprende Arduino Uno, interfaccia collegamento sensori.</t>
    </r>
  </si>
  <si>
    <r>
      <t xml:space="preserve">RASPBERRY ED APP
</t>
    </r>
    <r>
      <rPr>
        <sz val="9"/>
        <color indexed="8"/>
        <rFont val="Arial"/>
        <family val="2"/>
      </rPr>
      <t>per scaricamento dati su smartphone</t>
    </r>
  </si>
  <si>
    <t>Clicca qui per la Matrice Acquisti</t>
  </si>
  <si>
    <t>Laboratorio Matematico-Scientifico</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</si>
  <si>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</si>
  <si>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</si>
  <si>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</si>
  <si>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</si>
  <si>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</si>
  <si>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</si>
  <si>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</si>
  <si>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</si>
  <si>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</si>
  <si>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</si>
  <si>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</si>
  <si>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</si>
  <si>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</si>
  <si>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</si>
  <si>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</si>
  <si>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</si>
  <si>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r>
      <t xml:space="preserve">N. 2 RASPBERRY ED APP per scaricamento dati su smartphone </t>
    </r>
    <r>
      <rPr>
        <b/>
        <sz val="10"/>
        <color rgb="FFFF0000"/>
        <rFont val="Arial"/>
        <family val="2"/>
      </rPr>
      <t>mod. EV-RASP</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</si>
</sst>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_-* #,##0.00\ [$€-410]_-;\-* #,##0.00\ [$€-410]_-;_-* &quot;-&quot;??\ [$€-410]_-;_-@_-"/>
  </numFmts>
  <fonts count="38"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sz val="10"/>
      <name val="Arial"/>
      <family val="2"/>
    </font>
    <font>
      <sz val="9"/>
      <color indexed="8"/>
      <name val="Arial"/>
      <family val="2"/>
    </font>
    <font>
      <sz val="11"/>
      <name val="Calibri"/>
      <family val="2"/>
      <scheme val="minor"/>
    </font>
    <font>
      <sz val="10"/>
      <color indexed="8"/>
      <name val="Arial"/>
      <family val="2"/>
    </font>
    <font>
      <b/>
      <sz val="11"/>
      <color theme="1"/>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3" fillId="5" borderId="5" applyNumberFormat="0" applyAlignment="0" applyProtection="0"/>
  </cellStyleXfs>
  <cellXfs count="73">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4"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4"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8" fillId="0" borderId="0" xfId="0" applyFont="1" applyAlignment="1">
      <alignment vertical="center"/>
    </xf>
    <xf numFmtId="0" fontId="8" fillId="4" borderId="1" xfId="0" applyFont="1" applyFill="1" applyBorder="1" applyAlignment="1">
      <alignment horizontal="center" vertical="center" wrapText="1"/>
    </xf>
    <xf numFmtId="164" fontId="8" fillId="4" borderId="1" xfId="1" applyNumberFormat="1" applyFont="1" applyFill="1" applyBorder="1" applyAlignment="1">
      <alignment horizontal="right" vertical="center" wrapText="1"/>
    </xf>
    <xf numFmtId="0" fontId="6" fillId="4" borderId="1" xfId="0" applyFont="1" applyFill="1" applyBorder="1" applyAlignment="1">
      <alignment vertical="center" wrapText="1"/>
    </xf>
    <xf numFmtId="0" fontId="8" fillId="0" borderId="0" xfId="0" applyFont="1" applyAlignment="1">
      <alignment vertical="center"/>
    </xf>
    <xf numFmtId="164" fontId="4" fillId="0" borderId="0" xfId="0" applyNumberFormat="1" applyFont="1"/>
    <xf numFmtId="0" fontId="11" fillId="0" borderId="0" xfId="2" applyFont="1" applyAlignment="1">
      <alignment horizontal="center"/>
    </xf>
    <xf numFmtId="0" fontId="0" fillId="0" borderId="0" xfId="0" applyAlignment="1"/>
    <xf numFmtId="0" fontId="9" fillId="0" borderId="0" xfId="0" applyFont="1" applyAlignment="1">
      <alignment horizontal="center"/>
    </xf>
    <xf numFmtId="0" fontId="23" fillId="0" borderId="0" xfId="0" applyFont="1" applyBorder="1" applyAlignment="1">
      <alignment horizontal="justify" vertical="center" wrapText="1"/>
    </xf>
    <xf numFmtId="0" fontId="0" fillId="0" borderId="0" xfId="0" applyAlignment="1">
      <alignment vertical="center"/>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20" fillId="0" borderId="0" xfId="0" applyFont="1" applyAlignment="1">
      <alignment horizontal="center" vertical="top"/>
    </xf>
    <xf numFmtId="0" fontId="21" fillId="0" borderId="0" xfId="0" applyFont="1" applyAlignment="1">
      <alignment vertical="top"/>
    </xf>
    <xf numFmtId="0" fontId="12" fillId="0" borderId="0" xfId="0" applyFont="1" applyAlignment="1">
      <alignment horizontal="center" vertical="center"/>
    </xf>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28" fillId="0" borderId="0" xfId="0" applyFont="1" applyBorder="1" applyAlignment="1">
      <alignment horizontal="justify" vertical="center" wrapText="1"/>
    </xf>
    <xf numFmtId="0" fontId="30" fillId="0" borderId="0" xfId="0" applyFont="1" applyAlignment="1">
      <alignment vertical="center"/>
    </xf>
    <xf numFmtId="0" fontId="8" fillId="0" borderId="0" xfId="0" applyFont="1" applyAlignment="1">
      <alignment horizontal="left"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xf numFmtId="0" fontId="34" fillId="0" borderId="1" xfId="0" applyFont="1" applyBorder="1"/>
    <xf numFmtId="9" fontId="19" fillId="0" borderId="1" xfId="4" applyFont="1" applyBorder="1"/>
    <xf numFmtId="165" fontId="35" fillId="0" borderId="1" xfId="3" applyNumberFormat="1" applyFont="1" applyBorder="1"/>
    <xf numFmtId="0" fontId="36" fillId="5" borderId="1" xfId="5" applyNumberFormat="1" applyFont="1" applyBorder="1" applyAlignment="1">
      <alignment horizontal="right" vertical="center"/>
    </xf>
    <xf numFmtId="0" fontId="36" fillId="5" borderId="1" xfId="5" applyNumberFormat="1" applyFont="1" applyBorder="1"/>
    <xf numFmtId="10" fontId="36" fillId="5" borderId="1" xfId="5" applyNumberFormat="1" applyFont="1" applyBorder="1"/>
    <xf numFmtId="165" fontId="0" fillId="0" borderId="1" xfId="3" applyNumberFormat="1" applyFont="1" applyBorder="1"/>
    <xf numFmtId="9" fontId="0" fillId="0" borderId="0" xfId="4" applyFont="1"/>
    <xf numFmtId="0" fontId="37" fillId="0" borderId="1" xfId="0" applyFont="1" applyBorder="1" applyAlignment="1">
      <alignment horizontal="right" vertical="center"/>
    </xf>
    <xf numFmtId="0" fontId="37" fillId="0" borderId="1" xfId="0" applyFont="1" applyBorder="1"/>
    <xf numFmtId="10" fontId="37" fillId="0" borderId="1" xfId="4" applyNumberFormat="1" applyFont="1" applyBorder="1"/>
    <xf numFmtId="165" fontId="37"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285751</xdr:colOff>
      <xdr:row>17</xdr:row>
      <xdr:rowOff>95250</xdr:rowOff>
    </xdr:from>
    <xdr:to>
      <xdr:col>2</xdr:col>
      <xdr:colOff>3362326</xdr:colOff>
      <xdr:row>29</xdr:row>
      <xdr:rowOff>178231</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47701" y="5095875"/>
          <a:ext cx="6267450" cy="2368981"/>
        </a:xfrm>
        <a:prstGeom prst="rect">
          <a:avLst/>
        </a:prstGeom>
        <a:noFill/>
      </xdr:spPr>
    </xdr:pic>
    <xdr:clientData/>
  </xdr:twoCellAnchor>
  <xdr:twoCellAnchor>
    <xdr:from>
      <xdr:col>0</xdr:col>
      <xdr:colOff>209549</xdr:colOff>
      <xdr:row>0</xdr:row>
      <xdr:rowOff>161924</xdr:rowOff>
    </xdr:from>
    <xdr:to>
      <xdr:col>3</xdr:col>
      <xdr:colOff>142874</xdr:colOff>
      <xdr:row>4</xdr:row>
      <xdr:rowOff>76199</xdr:rowOff>
    </xdr:to>
    <xdr:pic>
      <xdr:nvPicPr>
        <xdr:cNvPr id="4" name="Immagine 3"/>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49" y="542924"/>
          <a:ext cx="7019925" cy="676275"/>
        </a:xfrm>
        <a:prstGeom prst="rect">
          <a:avLst/>
        </a:prstGeom>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885825</xdr:colOff>
      <xdr:row>0</xdr:row>
      <xdr:rowOff>684000</xdr:rowOff>
    </xdr:to>
    <xdr:pic>
      <xdr:nvPicPr>
        <xdr:cNvPr id="5" name="Immagine 4"/>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29550" cy="684000"/>
        </a:xfrm>
        <a:prstGeom prst="rect">
          <a:avLst/>
        </a:prstGeom>
      </xdr:spPr>
    </xdr:pic>
    <xdr:clientData fLocksWithSheet="0"/>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D62"/>
  <sheetViews>
    <sheetView tabSelected="1" zoomScaleSheetLayoutView="100" workbookViewId="0"/>
  </sheetViews>
  <sheetFormatPr defaultRowHeight="15" x14ac:dyDescent="0.25"/>
  <cols>
    <col min="1" max="1" width="5.42578125" customWidth="1"/>
    <col min="2" max="2" width="47.85546875" customWidth="1"/>
    <col min="3" max="3" width="53" customWidth="1"/>
  </cols>
  <sheetData>
    <row r="6" spans="2:3" ht="26.25" x14ac:dyDescent="0.4">
      <c r="B6" s="36" t="s">
        <v>39</v>
      </c>
      <c r="C6" s="37"/>
    </row>
    <row r="7" spans="2:3" ht="31.5" x14ac:dyDescent="0.5">
      <c r="B7" s="38" t="s">
        <v>3</v>
      </c>
      <c r="C7" s="37"/>
    </row>
    <row r="8" spans="2:3" ht="30" customHeight="1" x14ac:dyDescent="0.25">
      <c r="B8" s="41" t="s">
        <v>14</v>
      </c>
      <c r="C8" s="42"/>
    </row>
    <row r="9" spans="2:3" ht="30" customHeight="1" x14ac:dyDescent="0.25">
      <c r="B9" s="41" t="s">
        <v>18</v>
      </c>
      <c r="C9" s="42"/>
    </row>
    <row r="10" spans="2:3" ht="30" customHeight="1" x14ac:dyDescent="0.25">
      <c r="B10" s="41" t="s">
        <v>15</v>
      </c>
      <c r="C10" s="42"/>
    </row>
    <row r="11" spans="2:3" ht="30" customHeight="1" x14ac:dyDescent="0.25">
      <c r="B11" s="41" t="s">
        <v>17</v>
      </c>
      <c r="C11" s="42"/>
    </row>
    <row r="12" spans="2:3" ht="36" customHeight="1" x14ac:dyDescent="0.25">
      <c r="B12" s="43" t="s">
        <v>9</v>
      </c>
      <c r="C12" s="44"/>
    </row>
    <row r="13" spans="2:3" x14ac:dyDescent="0.25">
      <c r="B13" s="37"/>
      <c r="C13" s="37"/>
    </row>
    <row r="14" spans="2:3" x14ac:dyDescent="0.25">
      <c r="B14" s="37"/>
      <c r="C14" s="37"/>
    </row>
    <row r="15" spans="2:3" x14ac:dyDescent="0.25">
      <c r="B15" s="37"/>
      <c r="C15" s="37"/>
    </row>
    <row r="16" spans="2:3" x14ac:dyDescent="0.25">
      <c r="B16" s="37"/>
      <c r="C16" s="37"/>
    </row>
    <row r="17" spans="2:3" x14ac:dyDescent="0.25">
      <c r="B17" s="37"/>
      <c r="C17" s="37"/>
    </row>
    <row r="18" spans="2:3" x14ac:dyDescent="0.25">
      <c r="B18" s="37"/>
      <c r="C18" s="37"/>
    </row>
    <row r="19" spans="2:3" x14ac:dyDescent="0.25">
      <c r="B19" s="37"/>
      <c r="C19" s="37"/>
    </row>
    <row r="20" spans="2:3" x14ac:dyDescent="0.25">
      <c r="B20" s="37"/>
      <c r="C20" s="37"/>
    </row>
    <row r="21" spans="2:3" x14ac:dyDescent="0.25">
      <c r="B21" s="37"/>
      <c r="C21" s="37"/>
    </row>
    <row r="22" spans="2:3" x14ac:dyDescent="0.25">
      <c r="B22" s="37"/>
      <c r="C22" s="37"/>
    </row>
    <row r="23" spans="2:3" x14ac:dyDescent="0.25">
      <c r="B23" s="37"/>
      <c r="C23" s="37"/>
    </row>
    <row r="24" spans="2:3" x14ac:dyDescent="0.25">
      <c r="B24" s="37"/>
      <c r="C24" s="37"/>
    </row>
    <row r="25" spans="2:3" x14ac:dyDescent="0.25">
      <c r="B25" s="37"/>
      <c r="C25" s="37"/>
    </row>
    <row r="26" spans="2:3" x14ac:dyDescent="0.25">
      <c r="B26" s="37"/>
      <c r="C26" s="37"/>
    </row>
    <row r="27" spans="2:3" x14ac:dyDescent="0.25">
      <c r="B27" s="37"/>
      <c r="C27" s="37"/>
    </row>
    <row r="28" spans="2:3" x14ac:dyDescent="0.25">
      <c r="B28" s="37"/>
      <c r="C28" s="37"/>
    </row>
    <row r="29" spans="2:3" x14ac:dyDescent="0.25">
      <c r="B29" s="37"/>
      <c r="C29" s="37"/>
    </row>
    <row r="30" spans="2:3" x14ac:dyDescent="0.25">
      <c r="B30" s="37"/>
      <c r="C30" s="37"/>
    </row>
    <row r="31" spans="2:3" x14ac:dyDescent="0.25">
      <c r="B31" s="37"/>
      <c r="C31" s="37"/>
    </row>
    <row r="32" spans="2:3" x14ac:dyDescent="0.25">
      <c r="B32" s="37"/>
      <c r="C32" s="37"/>
    </row>
    <row r="33" spans="2:4" x14ac:dyDescent="0.25">
      <c r="B33" s="37"/>
      <c r="C33" s="37"/>
    </row>
    <row r="34" spans="2:4" x14ac:dyDescent="0.25">
      <c r="B34" s="37"/>
      <c r="C34" s="37"/>
    </row>
    <row r="35" spans="2:4" x14ac:dyDescent="0.25">
      <c r="B35" s="37"/>
      <c r="C35" s="37"/>
    </row>
    <row r="37" spans="2:4" ht="30" customHeight="1" x14ac:dyDescent="0.25">
      <c r="B37" s="45" t="s">
        <v>6</v>
      </c>
      <c r="C37" s="37"/>
    </row>
    <row r="38" spans="2:4" ht="68.25" customHeight="1" x14ac:dyDescent="0.25">
      <c r="B38" s="46" t="s">
        <v>19</v>
      </c>
      <c r="C38" s="47"/>
      <c r="D38" s="18"/>
    </row>
    <row r="39" spans="2:4" x14ac:dyDescent="0.25">
      <c r="B39" s="25"/>
    </row>
    <row r="40" spans="2:4" ht="28.5" customHeight="1" x14ac:dyDescent="0.25">
      <c r="B40" s="45" t="s">
        <v>4</v>
      </c>
      <c r="C40" s="37"/>
    </row>
    <row r="41" spans="2:4" ht="142.5" customHeight="1" x14ac:dyDescent="0.25">
      <c r="B41" s="46" t="s">
        <v>20</v>
      </c>
      <c r="C41" s="47"/>
    </row>
    <row r="42" spans="2:4" ht="15.75" x14ac:dyDescent="0.25">
      <c r="B42" s="10"/>
    </row>
    <row r="43" spans="2:4" ht="27" customHeight="1" x14ac:dyDescent="0.25">
      <c r="B43" s="45" t="s">
        <v>5</v>
      </c>
      <c r="C43" s="37"/>
    </row>
    <row r="44" spans="2:4" ht="246" customHeight="1" x14ac:dyDescent="0.25">
      <c r="B44" s="48" t="s">
        <v>21</v>
      </c>
      <c r="C44" s="47"/>
      <c r="D44" s="18"/>
    </row>
    <row r="46" spans="2:4" s="21" customFormat="1" ht="24.95" customHeight="1" x14ac:dyDescent="0.25">
      <c r="B46" s="19" t="s">
        <v>10</v>
      </c>
      <c r="C46" s="20"/>
    </row>
    <row r="47" spans="2:4" s="22" customFormat="1" ht="30" customHeight="1" x14ac:dyDescent="0.25">
      <c r="B47" s="39" t="s">
        <v>22</v>
      </c>
      <c r="C47" s="40"/>
    </row>
    <row r="48" spans="2:4" s="26" customFormat="1" ht="37.5" customHeight="1" x14ac:dyDescent="0.25">
      <c r="B48" s="51" t="s">
        <v>23</v>
      </c>
      <c r="C48" s="51"/>
    </row>
    <row r="49" spans="2:3" s="22" customFormat="1" ht="32.25" customHeight="1" x14ac:dyDescent="0.25">
      <c r="B49" s="49" t="s">
        <v>24</v>
      </c>
      <c r="C49" s="50"/>
    </row>
    <row r="50" spans="2:3" s="22" customFormat="1" ht="41.25" customHeight="1" x14ac:dyDescent="0.25">
      <c r="B50" s="39" t="s">
        <v>25</v>
      </c>
      <c r="C50" s="40"/>
    </row>
    <row r="51" spans="2:3" s="22" customFormat="1" ht="30" customHeight="1" x14ac:dyDescent="0.25">
      <c r="B51" s="39" t="s">
        <v>26</v>
      </c>
      <c r="C51" s="40"/>
    </row>
    <row r="52" spans="2:3" s="34" customFormat="1" ht="32.25" customHeight="1" x14ac:dyDescent="0.25">
      <c r="B52" s="39" t="s">
        <v>27</v>
      </c>
      <c r="C52" s="40"/>
    </row>
    <row r="53" spans="2:3" s="23" customFormat="1" ht="10.5" customHeight="1" x14ac:dyDescent="0.25">
      <c r="B53" s="39"/>
      <c r="C53" s="40"/>
    </row>
    <row r="54" spans="2:3" s="22" customFormat="1" ht="30" customHeight="1" x14ac:dyDescent="0.25">
      <c r="B54" s="39" t="s">
        <v>28</v>
      </c>
      <c r="C54" s="40"/>
    </row>
    <row r="55" spans="2:3" s="26" customFormat="1" ht="36.75" customHeight="1" x14ac:dyDescent="0.25">
      <c r="B55" s="39" t="s">
        <v>57</v>
      </c>
      <c r="C55" s="40"/>
    </row>
    <row r="56" spans="2:3" s="26" customFormat="1" ht="22.5" customHeight="1" x14ac:dyDescent="0.25">
      <c r="B56" s="39" t="s">
        <v>29</v>
      </c>
      <c r="C56" s="40"/>
    </row>
    <row r="57" spans="2:3" s="26" customFormat="1" ht="24.95" customHeight="1" x14ac:dyDescent="0.25">
      <c r="B57" s="39"/>
      <c r="C57" s="40"/>
    </row>
    <row r="58" spans="2:3" s="30" customFormat="1" ht="24.95" customHeight="1" x14ac:dyDescent="0.25">
      <c r="B58" s="39"/>
      <c r="C58" s="40"/>
    </row>
    <row r="59" spans="2:3" ht="24.95" customHeight="1" x14ac:dyDescent="0.25">
      <c r="B59" s="39"/>
      <c r="C59" s="40"/>
    </row>
    <row r="62" spans="2:3" ht="26.25" x14ac:dyDescent="0.4">
      <c r="B62" s="36" t="s">
        <v>39</v>
      </c>
      <c r="C62" s="37"/>
    </row>
  </sheetData>
  <mergeCells count="28">
    <mergeCell ref="B62:C62"/>
    <mergeCell ref="B53:C53"/>
    <mergeCell ref="B55:C55"/>
    <mergeCell ref="B58:C58"/>
    <mergeCell ref="B59:C59"/>
    <mergeCell ref="B57:C57"/>
    <mergeCell ref="B56:C56"/>
    <mergeCell ref="B49:C49"/>
    <mergeCell ref="B52:C52"/>
    <mergeCell ref="B48:C48"/>
    <mergeCell ref="B50:C50"/>
    <mergeCell ref="B51:C51"/>
    <mergeCell ref="B6:C6"/>
    <mergeCell ref="B7:C7"/>
    <mergeCell ref="B54:C54"/>
    <mergeCell ref="B8:C8"/>
    <mergeCell ref="B12:C12"/>
    <mergeCell ref="B13:C35"/>
    <mergeCell ref="B37:C37"/>
    <mergeCell ref="B40:C40"/>
    <mergeCell ref="B38:C38"/>
    <mergeCell ref="B41:C41"/>
    <mergeCell ref="B43:C43"/>
    <mergeCell ref="B44:C44"/>
    <mergeCell ref="B47:C47"/>
    <mergeCell ref="B9:C9"/>
    <mergeCell ref="B10:C10"/>
    <mergeCell ref="B11:C11"/>
  </mergeCells>
  <hyperlinks>
    <hyperlink ref="B6" location="'Matrice Acquisti'!A1" display="Click qui per la Matrice Acquisti"/>
    <hyperlink ref="B62" location="'Matrice Acquisti'!A1" display="Click qui per la Matrice Acquisti"/>
  </hyperlinks>
  <pageMargins left="0.7" right="0.7" top="0.75" bottom="0.75" header="0.3" footer="0.3"/>
  <pageSetup paperSize="9" scale="86" fitToHeight="0" orientation="portrait" r:id="rId1"/>
  <rowBreaks count="1" manualBreakCount="1">
    <brk id="36"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sheetViews>
  <sheetFormatPr defaultColWidth="9" defaultRowHeight="15" x14ac:dyDescent="0.25"/>
  <cols>
    <col min="1" max="1" width="8.140625" customWidth="1"/>
    <col min="2" max="2" width="18.28515625" customWidth="1"/>
    <col min="3" max="3" width="51.28515625" style="1" customWidth="1"/>
    <col min="4" max="4" width="10.7109375" style="3" customWidth="1"/>
    <col min="5" max="5" width="15.7109375" style="3" customWidth="1"/>
    <col min="6" max="6" width="15.7109375" style="1" customWidth="1"/>
    <col min="7" max="7" width="12.28515625" style="28" customWidth="1"/>
  </cols>
  <sheetData>
    <row r="1" spans="1:8" ht="63" customHeight="1" x14ac:dyDescent="0.25"/>
    <row r="2" spans="1:8" ht="62.25" customHeight="1" x14ac:dyDescent="0.25">
      <c r="B2" s="55" t="s">
        <v>30</v>
      </c>
      <c r="C2" s="56"/>
      <c r="D2" s="56"/>
      <c r="E2" s="56"/>
      <c r="F2" s="56"/>
      <c r="G2" s="27"/>
      <c r="H2" s="5"/>
    </row>
    <row r="3" spans="1:8" ht="15.75" x14ac:dyDescent="0.25">
      <c r="C3" s="2"/>
    </row>
    <row r="4" spans="1:8" ht="15" customHeight="1" x14ac:dyDescent="0.25">
      <c r="B4" s="57" t="s">
        <v>0</v>
      </c>
      <c r="C4" s="57"/>
      <c r="D4" s="57"/>
      <c r="E4" s="57"/>
      <c r="F4" s="57"/>
    </row>
    <row r="5" spans="1:8" s="4" customFormat="1" ht="15.75" customHeight="1" x14ac:dyDescent="0.2">
      <c r="B5" s="52"/>
      <c r="C5" s="53"/>
      <c r="D5" s="53"/>
      <c r="E5" s="53"/>
      <c r="F5" s="54"/>
      <c r="G5" s="29"/>
    </row>
    <row r="6" spans="1:8" s="4" customFormat="1" ht="22.5" x14ac:dyDescent="0.2">
      <c r="B6" s="11" t="s">
        <v>7</v>
      </c>
      <c r="C6" s="11" t="s">
        <v>1</v>
      </c>
      <c r="D6" s="14" t="s">
        <v>2</v>
      </c>
      <c r="E6" s="12" t="s">
        <v>11</v>
      </c>
      <c r="F6" s="12" t="s">
        <v>12</v>
      </c>
      <c r="G6" s="29"/>
    </row>
    <row r="7" spans="1:8" s="4" customFormat="1" ht="348" x14ac:dyDescent="0.2">
      <c r="A7" s="17"/>
      <c r="B7" s="6" t="s">
        <v>8</v>
      </c>
      <c r="C7" s="24" t="s">
        <v>31</v>
      </c>
      <c r="D7" s="15">
        <v>2</v>
      </c>
      <c r="E7" s="7">
        <v>1126</v>
      </c>
      <c r="F7" s="7">
        <f t="shared" ref="F7:F15" si="0">E7*D7</f>
        <v>2252</v>
      </c>
      <c r="G7" s="29"/>
    </row>
    <row r="8" spans="1:8" s="4" customFormat="1" ht="48" x14ac:dyDescent="0.2">
      <c r="A8" s="17"/>
      <c r="B8" s="6" t="s">
        <v>8</v>
      </c>
      <c r="C8" s="24" t="s">
        <v>32</v>
      </c>
      <c r="D8" s="15">
        <v>2</v>
      </c>
      <c r="E8" s="7">
        <v>777</v>
      </c>
      <c r="F8" s="7">
        <f t="shared" si="0"/>
        <v>1554</v>
      </c>
      <c r="G8" s="29"/>
    </row>
    <row r="9" spans="1:8" s="4" customFormat="1" ht="204" x14ac:dyDescent="0.2">
      <c r="A9" s="17"/>
      <c r="B9" s="6" t="s">
        <v>8</v>
      </c>
      <c r="C9" s="24" t="s">
        <v>33</v>
      </c>
      <c r="D9" s="15">
        <v>1</v>
      </c>
      <c r="E9" s="7">
        <v>2477</v>
      </c>
      <c r="F9" s="7">
        <f t="shared" si="0"/>
        <v>2477</v>
      </c>
      <c r="G9" s="29"/>
    </row>
    <row r="10" spans="1:8" s="4" customFormat="1" ht="48" x14ac:dyDescent="0.2">
      <c r="A10" s="17"/>
      <c r="B10" s="6" t="s">
        <v>8</v>
      </c>
      <c r="C10" s="24" t="s">
        <v>34</v>
      </c>
      <c r="D10" s="15">
        <v>1</v>
      </c>
      <c r="E10" s="7">
        <v>777</v>
      </c>
      <c r="F10" s="7">
        <f t="shared" si="0"/>
        <v>777</v>
      </c>
      <c r="G10" s="29"/>
    </row>
    <row r="11" spans="1:8" s="4" customFormat="1" ht="250.5" customHeight="1" x14ac:dyDescent="0.2">
      <c r="A11" s="17"/>
      <c r="B11" s="6" t="s">
        <v>8</v>
      </c>
      <c r="C11" s="24" t="s">
        <v>35</v>
      </c>
      <c r="D11" s="15">
        <v>2</v>
      </c>
      <c r="E11" s="7">
        <v>3495</v>
      </c>
      <c r="F11" s="7">
        <f t="shared" si="0"/>
        <v>6990</v>
      </c>
      <c r="G11" s="29"/>
    </row>
    <row r="12" spans="1:8" s="4" customFormat="1" ht="36" x14ac:dyDescent="0.2">
      <c r="A12" s="17"/>
      <c r="B12" s="6" t="s">
        <v>8</v>
      </c>
      <c r="C12" s="24" t="s">
        <v>36</v>
      </c>
      <c r="D12" s="15">
        <v>2</v>
      </c>
      <c r="E12" s="7">
        <v>730</v>
      </c>
      <c r="F12" s="7">
        <f t="shared" si="0"/>
        <v>1460</v>
      </c>
      <c r="G12" s="29"/>
    </row>
    <row r="13" spans="1:8" s="4" customFormat="1" ht="25.5" x14ac:dyDescent="0.2">
      <c r="A13" s="17"/>
      <c r="B13" s="6" t="s">
        <v>8</v>
      </c>
      <c r="C13" s="24" t="s">
        <v>37</v>
      </c>
      <c r="D13" s="15">
        <v>5</v>
      </c>
      <c r="E13" s="7">
        <v>311</v>
      </c>
      <c r="F13" s="7">
        <f t="shared" si="0"/>
        <v>1555</v>
      </c>
      <c r="G13" s="29"/>
    </row>
    <row r="14" spans="1:8" s="4" customFormat="1" ht="25.5" x14ac:dyDescent="0.2">
      <c r="B14" s="33" t="s">
        <v>8</v>
      </c>
      <c r="C14" s="24" t="s">
        <v>38</v>
      </c>
      <c r="D14" s="31">
        <v>2</v>
      </c>
      <c r="E14" s="32">
        <v>606</v>
      </c>
      <c r="F14" s="7">
        <f t="shared" si="0"/>
        <v>1212</v>
      </c>
      <c r="G14" s="29"/>
    </row>
    <row r="15" spans="1:8" s="4" customFormat="1" ht="25.5" customHeight="1" x14ac:dyDescent="0.2">
      <c r="A15" s="17"/>
      <c r="B15" s="6" t="s">
        <v>8</v>
      </c>
      <c r="C15" s="24" t="s">
        <v>16</v>
      </c>
      <c r="D15" s="15">
        <v>5</v>
      </c>
      <c r="E15" s="7">
        <v>597</v>
      </c>
      <c r="F15" s="7">
        <f t="shared" si="0"/>
        <v>2985</v>
      </c>
      <c r="G15" s="29"/>
    </row>
    <row r="16" spans="1:8" s="4" customFormat="1" ht="25.5" customHeight="1" x14ac:dyDescent="0.2">
      <c r="B16" s="8"/>
      <c r="C16" s="8" t="s">
        <v>13</v>
      </c>
      <c r="D16" s="16"/>
      <c r="E16" s="9"/>
      <c r="F16" s="9">
        <f>SUM(F7:F15)</f>
        <v>21262</v>
      </c>
      <c r="G16" s="29"/>
    </row>
    <row r="19" spans="2:7" x14ac:dyDescent="0.25">
      <c r="F19" s="35"/>
    </row>
    <row r="20" spans="2:7" ht="18.75" x14ac:dyDescent="0.3">
      <c r="B20" s="58"/>
      <c r="C20" s="59" t="s">
        <v>40</v>
      </c>
      <c r="D20" s="60">
        <f>SUM(D21:D27)</f>
        <v>1</v>
      </c>
      <c r="E20" s="61">
        <f>SUM(E21:E27)</f>
        <v>25000</v>
      </c>
      <c r="F20"/>
      <c r="G20"/>
    </row>
    <row r="21" spans="2:7" x14ac:dyDescent="0.25">
      <c r="B21" s="62" t="s">
        <v>41</v>
      </c>
      <c r="C21" s="63" t="s">
        <v>42</v>
      </c>
      <c r="D21" s="64">
        <f>E21/E20</f>
        <v>0.02</v>
      </c>
      <c r="E21" s="65">
        <v>500</v>
      </c>
      <c r="F21" t="s">
        <v>43</v>
      </c>
      <c r="G21" s="66">
        <v>0.02</v>
      </c>
    </row>
    <row r="22" spans="2:7" x14ac:dyDescent="0.25">
      <c r="B22" s="62" t="s">
        <v>44</v>
      </c>
      <c r="C22" s="63" t="s">
        <v>45</v>
      </c>
      <c r="D22" s="64">
        <f>E22/E20</f>
        <v>0.02</v>
      </c>
      <c r="E22" s="65">
        <v>500</v>
      </c>
      <c r="F22" t="s">
        <v>43</v>
      </c>
      <c r="G22" s="66">
        <v>0.02</v>
      </c>
    </row>
    <row r="23" spans="2:7" x14ac:dyDescent="0.25">
      <c r="B23" s="67" t="s">
        <v>46</v>
      </c>
      <c r="C23" s="68" t="s">
        <v>47</v>
      </c>
      <c r="D23" s="69">
        <f>E23/E20</f>
        <v>0.85048000000000001</v>
      </c>
      <c r="E23" s="70">
        <f>F16</f>
        <v>21262</v>
      </c>
      <c r="F23" t="s">
        <v>48</v>
      </c>
      <c r="G23" s="66">
        <v>0.85</v>
      </c>
    </row>
    <row r="24" spans="2:7" x14ac:dyDescent="0.25">
      <c r="B24" s="71" t="s">
        <v>49</v>
      </c>
      <c r="C24" s="58" t="s">
        <v>50</v>
      </c>
      <c r="D24" s="72">
        <f>E24/E20</f>
        <v>5.9520000000000003E-2</v>
      </c>
      <c r="E24" s="65">
        <v>1488</v>
      </c>
      <c r="F24" t="s">
        <v>43</v>
      </c>
      <c r="G24" s="66">
        <v>0.06</v>
      </c>
    </row>
    <row r="25" spans="2:7" x14ac:dyDescent="0.25">
      <c r="B25" s="62" t="s">
        <v>51</v>
      </c>
      <c r="C25" s="63" t="s">
        <v>52</v>
      </c>
      <c r="D25" s="64">
        <f>E25/E20</f>
        <v>0.02</v>
      </c>
      <c r="E25" s="65">
        <v>500</v>
      </c>
      <c r="F25" t="s">
        <v>43</v>
      </c>
      <c r="G25" s="66">
        <v>0.02</v>
      </c>
    </row>
    <row r="26" spans="2:7" x14ac:dyDescent="0.25">
      <c r="B26" s="62" t="s">
        <v>53</v>
      </c>
      <c r="C26" s="63" t="s">
        <v>54</v>
      </c>
      <c r="D26" s="64">
        <f>E26/E20</f>
        <v>0.01</v>
      </c>
      <c r="E26" s="65">
        <v>250</v>
      </c>
      <c r="F26" t="s">
        <v>43</v>
      </c>
      <c r="G26" s="66">
        <v>0.01</v>
      </c>
    </row>
    <row r="27" spans="2:7" x14ac:dyDescent="0.25">
      <c r="B27" s="71" t="s">
        <v>55</v>
      </c>
      <c r="C27" s="58" t="s">
        <v>56</v>
      </c>
      <c r="D27" s="72">
        <f>E27/E20</f>
        <v>0.02</v>
      </c>
      <c r="E27" s="65">
        <v>500</v>
      </c>
      <c r="F27" t="s">
        <v>43</v>
      </c>
      <c r="G27" s="66">
        <v>0.02</v>
      </c>
    </row>
    <row r="43" spans="3:6" x14ac:dyDescent="0.25">
      <c r="C43"/>
      <c r="D43" s="13"/>
      <c r="E43"/>
      <c r="F43"/>
    </row>
    <row r="45" spans="3:6" x14ac:dyDescent="0.25">
      <c r="C45"/>
      <c r="D45" s="13"/>
      <c r="E45"/>
      <c r="F45"/>
    </row>
    <row r="47" spans="3:6" x14ac:dyDescent="0.25">
      <c r="C47"/>
      <c r="D47" s="13"/>
      <c r="E47"/>
      <c r="F47"/>
    </row>
    <row r="49" spans="3:6" x14ac:dyDescent="0.25">
      <c r="C49"/>
      <c r="D49" s="13"/>
      <c r="E49"/>
      <c r="F49"/>
    </row>
    <row r="51" spans="3:6" x14ac:dyDescent="0.25">
      <c r="C51"/>
      <c r="D51" s="13"/>
      <c r="E51"/>
      <c r="F51"/>
    </row>
    <row r="53" spans="3:6" x14ac:dyDescent="0.25">
      <c r="C53"/>
      <c r="D53" s="13"/>
      <c r="E53"/>
      <c r="F53"/>
    </row>
    <row r="55" spans="3:6" x14ac:dyDescent="0.25">
      <c r="C55"/>
      <c r="D55" s="13"/>
      <c r="E55"/>
      <c r="F55"/>
    </row>
    <row r="57" spans="3:6" x14ac:dyDescent="0.25">
      <c r="C57"/>
      <c r="D57" s="13"/>
      <c r="E57"/>
      <c r="F57"/>
    </row>
    <row r="59" spans="3:6" x14ac:dyDescent="0.25">
      <c r="C59"/>
      <c r="D59" s="13"/>
      <c r="E59"/>
      <c r="F59"/>
    </row>
    <row r="61" spans="3:6" x14ac:dyDescent="0.25">
      <c r="C61"/>
      <c r="D61" s="13"/>
      <c r="E61"/>
      <c r="F61"/>
    </row>
  </sheetData>
  <mergeCells count="3">
    <mergeCell ref="B5:F5"/>
    <mergeCell ref="B2:F2"/>
    <mergeCell ref="B4:F4"/>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2018-01-22T16:11:00Z</dcterms:modified>
</cp:coreProperties>
</file>