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80" yWindow="-315" windowWidth="15480" windowHeight="10350"/>
  </bookViews>
  <sheets>
    <sheet name="Descrizione" sheetId="3" r:id="rId1"/>
    <sheet name="Matrice Acquisti" sheetId="1" r:id="rId2"/>
  </sheets>
  <definedNames>
    <definedName name="_xlnm.Print_Area" localSheetId="0">Descrizione!$B$1:$C$62</definedName>
    <definedName name="_xlnm.Print_Area" localSheetId="1">'Matrice Acquisti'!$B$1:$F$20</definedName>
  </definedNames>
  <calcPr calcId="152511"/>
</workbook>
</file>

<file path=xl/calcChain.xml><?xml version="1.0" encoding="utf-8"?>
<calcChain xmlns="http://schemas.openxmlformats.org/spreadsheetml/2006/main">
  <c r="F12" i="1" l="1"/>
  <c r="F7" i="1" l="1"/>
  <c r="F19" i="1" l="1"/>
  <c r="F18" i="1"/>
  <c r="F15" i="1"/>
  <c r="F14" i="1"/>
  <c r="F8" i="1"/>
  <c r="F17" i="1" l="1"/>
  <c r="F16" i="1"/>
  <c r="F13" i="1"/>
  <c r="F11" i="1"/>
  <c r="F10" i="1"/>
  <c r="F9" i="1"/>
  <c r="F20" i="1" l="1"/>
  <c r="E27" i="1" s="1"/>
  <c r="E24" i="1" l="1"/>
  <c r="D27" i="1" s="1"/>
  <c r="D28" i="1" l="1"/>
  <c r="D31" i="1"/>
  <c r="D26" i="1"/>
  <c r="D29" i="1"/>
  <c r="D25" i="1"/>
  <c r="D30" i="1"/>
  <c r="D24" i="1" l="1"/>
</calcChain>
</file>

<file path=xl/sharedStrings.xml><?xml version="1.0" encoding="utf-8"?>
<sst xmlns="http://schemas.openxmlformats.org/spreadsheetml/2006/main" count="82" uniqueCount="65">
  <si>
    <t>Voci di costo della configurazione</t>
  </si>
  <si>
    <t>Descrizione della voce</t>
  </si>
  <si>
    <t>Num. voci</t>
  </si>
  <si>
    <t>PRESENTAZIONE</t>
  </si>
  <si>
    <t>LA SOLUZIONE È COMPOSTA DA:</t>
  </si>
  <si>
    <t>DESCRIZIONE PROGETTO</t>
  </si>
  <si>
    <t>OBIETTIVI E FINALITÀ DELLA SOLUZIONE</t>
  </si>
  <si>
    <t>Fornitura</t>
  </si>
  <si>
    <t>Dispositivi e accessori</t>
  </si>
  <si>
    <t>PER LE SCUOLE SUPERIORI</t>
  </si>
  <si>
    <t>ELENCO APPARECCHIATURE:</t>
  </si>
  <si>
    <t>Importo Unitario
IVA 22% compresa</t>
  </si>
  <si>
    <t>Costo Previsto
IVA 22% compresa</t>
  </si>
  <si>
    <t>Totale Costo Configurazione - IVA 22% inclusa</t>
  </si>
  <si>
    <t>LABORATORIO DI CHIMICA DEI POLIMERI</t>
  </si>
  <si>
    <t>(POLIMERI, STAMPANTE 3D, TERMOFORMATURA)</t>
  </si>
  <si>
    <t>N. 3 STAMPANTE 3D CON SOFTWARE</t>
  </si>
  <si>
    <t>N. 5 SET 50 FOGLI PETG 0,5 mm</t>
  </si>
  <si>
    <t>N. 5 SET 50 FOGLI HIPS 0,5 mm</t>
  </si>
  <si>
    <t xml:space="preserve">N. 1 ASPIRATORE CON BRACCIO REGOLABILE </t>
  </si>
  <si>
    <t>N. 5 FILTRO DI RICAMBIO</t>
  </si>
  <si>
    <r>
      <t xml:space="preserve">N. 2 LA CHIMICA DEI POLIMERI </t>
    </r>
    <r>
      <rPr>
        <b/>
        <sz val="10"/>
        <color rgb="FFFF0000"/>
        <rFont val="Arial"/>
        <family val="2"/>
      </rPr>
      <t xml:space="preserve">mod. C-POL-1/EV </t>
    </r>
  </si>
  <si>
    <r>
      <t xml:space="preserve">N. 3 KIT DI SINTESI DEL POLIURETANO ESPANSO </t>
    </r>
    <r>
      <rPr>
        <b/>
        <sz val="10"/>
        <color rgb="FFFF0000"/>
        <rFont val="Arial"/>
        <family val="2"/>
      </rPr>
      <t>mod. C-POL-2/EV</t>
    </r>
  </si>
  <si>
    <r>
      <t xml:space="preserve">N. 3 KIT DI SINTESI DEL NYLON 6-10 </t>
    </r>
    <r>
      <rPr>
        <b/>
        <sz val="10"/>
        <color rgb="FFFF0000"/>
        <rFont val="Arial"/>
        <family val="2"/>
      </rPr>
      <t>mod. C-POL-3/EV</t>
    </r>
  </si>
  <si>
    <r>
      <t xml:space="preserve">N. 3 KIT DI SINTESI DELLA GOMMA </t>
    </r>
    <r>
      <rPr>
        <b/>
        <sz val="10"/>
        <color rgb="FFFF0000"/>
        <rFont val="Arial"/>
        <family val="2"/>
      </rPr>
      <t>mod. C-POL-4/EV</t>
    </r>
  </si>
  <si>
    <r>
      <t xml:space="preserve">N. 3 KIT DI SINTESI DEL RAYON </t>
    </r>
    <r>
      <rPr>
        <b/>
        <sz val="10"/>
        <color rgb="FFFF0000"/>
        <rFont val="Arial"/>
        <family val="2"/>
      </rPr>
      <t>mod. C-POL-5/EV</t>
    </r>
  </si>
  <si>
    <t xml:space="preserve"> SET 50 FOGLI HIPS 0,5 mm</t>
  </si>
  <si>
    <t>SET 50 FOGLI PETG 0,5 mm</t>
  </si>
  <si>
    <t>FILTRO DI RICAMBIO</t>
  </si>
  <si>
    <t>NOTEBOOK</t>
  </si>
  <si>
    <r>
      <t xml:space="preserve">La dotazione di questo laboratorio scientifico  permette di effettuare esperimenti relativamente ai polimeri cominciando dapprima con lo studio delle diverse tipologie di plastiche che differiscono per composizione e proprietà, passando poi alle procedure di sintesi di alcune tipologie di plastiche ed infine allo studio di processi di lavorazione ed in particolare la termoformatura di materie plastiche. L'utilizzo di scanner e stampante 3D consentirà di rilevare la forma di certi particolari e realizzarli in stampa direttamente mediante filati di diversi colori realizzati con polimeri.  L'utilizzo di questo laboratorio richiede conoscenze di chimica di base che devono essere già acquisite da parte degli studenti e può essere ritenuto a buon ragione un laboratorio che rientra all'interno del </t>
    </r>
    <r>
      <rPr>
        <b/>
        <sz val="11"/>
        <color theme="1"/>
        <rFont val="Arial"/>
        <family val="2"/>
      </rPr>
      <t>progetto Industria 4.0 i</t>
    </r>
    <r>
      <rPr>
        <sz val="11"/>
        <color theme="1"/>
        <rFont val="Arial"/>
        <family val="2"/>
      </rPr>
      <t>n quanto gli esperimenti, le prove previste trovano applicazione a livello industriale.</t>
    </r>
  </si>
  <si>
    <t>Il laboratorio è composto da un primo kit con il quale è possibile realizzare un vasto numero di sperimentazioni sui polimeri: le varie tipologie di plastiche differiscono per composizione e proprietà ed  attraverso il kit è possibile avere una visione completa delle diverse strutture e delle diverse reazioni di sintesi dei polimeri così come le procedure di riciclo. Seguono poi dei kit pratici di sintesi del poliuretano espanso, del nylon, della gomma e del rayon.  Infine si propongono degli apparati attraverso i quali è possibile lavorare il materiale polimerico; dapprima si propone il metodo classico di termoformatura del materiale plastico per la produzione di forme mediante il calore, successivamente si propone un metodo innovativo di lavorazione del materiale polimerico ovvero la stampa 3D utilizzando filati in materiale polimerico. Attraverso uno scanner 3D sarà possibile rilevare la forma desiderata e successivamente stampare la stessa usando materiali polimerici. Quest'ultima tecnologia è molto innovativa e sta prendendo piede nell'industria 4.0 non solo per la prototipazione rapida ma recentemente anche per la produzione in serie di prodotti in plastica. Viene fornito un manuale di istruzioni molto dettagliato che comprende una prima parte teorica ed una parte sperimentale che comprende procedure guidate passo passo, immagini, analisi, grafici e proposte aggiuntive per l'insegnante.</t>
  </si>
  <si>
    <t xml:space="preserve">Il progetto comprende una prima parte più teorica relativa alla chimica dei polimeri ed in particolare si trattano i costituenti dei polimeri, i processi di decomposizione dei polimeri naturali, le proprietà meccaniche delle plastiche, le diverse reazioni di sintesi delle plastiche, i processi di modifica e termoformatura delle plastiche e le procedure di riciclo.  Si passa poi alla sintesi di alcuni materiali polimerici quali il poliuretano espanso, il nylon 6-10, la gomma ed il rayon. Seguono alcuni apparati relativi alla lavorazione del materiale polimerico quali la termoformatrice 3D e la stampante 3D. Attraverso uno scanner 3D sarà possibile rilevare la forma desiderata e mediante stampante 3D realizzarla in materiale polimerico. Si utilizzano infatti 5 tipologie di filamento: ABS, PLA, Wood-polymer, Nylon e PLA flessibili. Sarà possibile creare cerniere flessibili, giunti, parti sagomate.                                         </t>
  </si>
  <si>
    <t>N. 1 TERMOFORMATRICE 3D</t>
  </si>
  <si>
    <t>N. 1 SCANNER 3D</t>
  </si>
  <si>
    <t>LABORATORIO DI CHIMICA DEI POLIMERI
(POLIMERI, STAMPANTE 3D, TERMOFORMATURA)</t>
  </si>
  <si>
    <r>
      <t xml:space="preserve">LA CHIMICA DEI POLIMERI
</t>
    </r>
    <r>
      <rPr>
        <sz val="9"/>
        <color indexed="8"/>
        <rFont val="Arial"/>
        <family val="2"/>
      </rPr>
      <t>Attraverso questo kit è possibile realizzare un vasto numerodisperimentazioni sui polimeri. Le varie tipologie di plastiche differiscono per composizione e proprietà ma hanno molte cose in comune. Le caratteristiche diverse ed in comune possono essere facilmente dimostrate attraverso semplici esperimenti. In particolare si vogliono approfondire i seguenti temi: I costituenti dei polimeri - decomposizione termica – ossidazione dei polimeri; I costituenti dei polimeri – rilevazione dei costituenti deipolimeri – test di Beilstein; Decomposizione di polimeri naturali – decomposizione diamido; Proprietà meccaniche delle plastiche; Determinazione della densità delle plastiche; Proprietà delle plastiche – infiammabilità; Proprietà delle plastiche – malleabilità dopo riscaldamento; Proprietà delle plastiche – determinazione dell’intervallo di fusione; Esperimenti preliminari sulla sintesi delle plastiche – proprietà dei monomeri; Reazioni di polimerizzazione – formazione di polistirene; Reazioni di polimerizzazione – formazione di polimetilmetacrilato; Policondensazione – formazione di poliammide; Policondensazione – produzione di nylon; Poliaddizione – aldol addizione; Poliaddizione – la formazione di poliuretano; Modifiche delle plastiche – produzione di schiuma polistirene (schiuma styropor); Modifiche delle plastiche – produzione di lastre in plexiglass; Identificazione delle plastiche – termoplastiche e termoindurenti; Identificazione delle plastiche – schema di identificazione per i materiali termoplastici; Procedure di riciclo - rifusione; Procedure di riciclo – pirolisi.</t>
    </r>
  </si>
  <si>
    <r>
      <t xml:space="preserve">KIT DI SINTESI DEL POLIURETANO ESPANSO
</t>
    </r>
    <r>
      <rPr>
        <sz val="9"/>
        <color indexed="8"/>
        <rFont val="Arial"/>
        <family val="2"/>
      </rPr>
      <t>Il kit di sintesi del poliuretano espanso consente di produrre schiuma a partire dalla miscelazione di due liquidi viscosi; una volta mescolati i liquidi iniziano una reazione che produce una schiuma poliuretanica leggera che si espande 30 volte il volume originale dei due liquidi. Il kit contiene una quantità di reagenti sufficiente per cinque dimostrazioni.</t>
    </r>
  </si>
  <si>
    <r>
      <t xml:space="preserve">KIT DI SINTESI DEL NYLON 6-10
</t>
    </r>
    <r>
      <rPr>
        <sz val="9"/>
        <color indexed="8"/>
        <rFont val="Arial"/>
        <family val="2"/>
      </rPr>
      <t>Il kit mostra un esempio di chimica dei polimeri. Attraverso il kit si vuole produrre il nylon. Il nylon è un composto sintetico di elevato peso molecolare formato da milioni di unità chimiche ripetute e legate assieme. Questo polimero è conosciuto come Nylon 6-10. Il kit contiene reagenti per cinque dimostrazioni.</t>
    </r>
  </si>
  <si>
    <r>
      <t xml:space="preserve">KIT DI SINTESI DELLA GOMMA
</t>
    </r>
    <r>
      <rPr>
        <sz val="9"/>
        <color indexed="8"/>
        <rFont val="Arial"/>
        <family val="2"/>
      </rPr>
      <t>La gomma venne prodotta per la prima volta usando una semplice reazione di polisolfato di sodio con cloruro di etilene. Il prodotto ottenuto è un polimero condensato composto daunità ripetute di etano e polisolfato. Il kit contiene reagenti sufficienti per cinque dimostrazioni.</t>
    </r>
  </si>
  <si>
    <r>
      <t xml:space="preserve">KIT DI SINTESI DEL RAYON
</t>
    </r>
    <r>
      <rPr>
        <sz val="9"/>
        <color indexed="8"/>
        <rFont val="Arial"/>
        <family val="2"/>
      </rPr>
      <t>Il kit vuole dimostrare la chimica dei polimeri. La carta digiornale è sciolta in una soluzione di idrossido di ammonio esolfato di rame. Alla soluzione viene aggiunto acido solforico esi osserva la formazione di trecce scure. Il kit contiene reagenti sufficienti per cinque dimostrazioni.</t>
    </r>
  </si>
  <si>
    <r>
      <t xml:space="preserve">STAMPANTE 3D CON SOFTWARE
</t>
    </r>
    <r>
      <rPr>
        <sz val="9"/>
        <color indexed="8"/>
        <rFont val="Arial"/>
        <family val="2"/>
      </rPr>
      <t>Stampante semplice da assemblare, di debugging facile e prestazioni stabili. Essa presenta un potenziale aggiuntivo per supporti di stampa 3D 5 tipi di filamenti: ABS, PLA, Wood-Polymer, Nylon e PLA flessibili. E’ possibile creare cerniere flessibili, giunti, parti sagomate; consente di ottenere il massimo dalla stampante 3D.
Caratteristiche:
1.Compatibile con Filamentati multipli: ABS / PLA / flessibile / PLA / Nylon / Wood-Polymer 
2.Nuovo sistema di controllo GT2560, una combinazione perfetta di Mega2560 + Ramps1.4.
3. Struttura semplificata; assemblaggio veloce e facile regolazione, che consente di risparmiare tempo ed energia
4.Maggiore stabilità e affidabilità: le lastre acriliche di spessore di 8 mm e tutte le strutture metalliche garantiscono una stampa più stabile.</t>
    </r>
  </si>
  <si>
    <r>
      <t>SCANNER 3D
Lo</t>
    </r>
    <r>
      <rPr>
        <sz val="9"/>
        <color indexed="8"/>
        <rFont val="Arial"/>
        <family val="2"/>
      </rPr>
      <t xml:space="preserve"> scanner 3D da banco offre scansioni di qualità professionale ad un prezzo estremamente competitivo. Crea modelli 3D importabili in qualsiasi software di stampa 3D in un attimo. Ogni inventore ha bisogno di ottimi strumenti. Con la sua tecnologia, è possibile eseguire la scansione di un’ampia gamma di oggetti senza il bisogno di polvere o vernice. Il design elegante e pieghevole è stato pensato appositamente per adattarsi a tutti gli spazi di lavoro, garantendo allo stesso tempo la protezione del piatto e della fotocamera attraverso il case dedicato. Per minimizzare l’ingombro è sufficiente ripiegare la base ed il gioco è fatto. 
Specifiche tecniche: Dimensione di cattura entro +/- 0,25 millimetri; Sensore HD CMOS; N. 2 laser; Interfaccia USB 2.0; Alimentazione 110-240 V.</t>
    </r>
  </si>
  <si>
    <r>
      <t xml:space="preserve">TERMOFORMATRICE 3D
</t>
    </r>
    <r>
      <rPr>
        <sz val="9"/>
        <color indexed="8"/>
        <rFont val="Arial"/>
        <family val="2"/>
      </rPr>
      <t xml:space="preserve">Termoformatrice 3D interamente ingegnerizzata in acciaio inossidabile e tale caratteristica lo rende idoneo al trattamento anche di oggetti per uso alimentare (utilizzando naturalmente materiale adeguato). Il processo completo dura pochi minuti, dall'appoggio del foglio in plastica sul dispositivo di termoformatura, si attendono 1-2 minuti che il foglio sia reso malleabile, si attiva l'aspirazione e si appoggia, mediante una leggera pressione, il foglio di plastica sul modello (posizionato sulla griglia del dispositivo). Pochi secondi di aspirazione e il pezzo termoformato è pronto, basta quindi attendere che il foglio si raffreddi (semplicemente per effetto dell'aria), lo si può quindi separare dal modello ed utilizzare. Ovviamente, il tempo di stampaggio dipende dal tipo di plastica utilizzato, dallo spessore del foglio di plastica e anche, in minima parte, dalla complessità delle forme. Il sistema 3D consente di stampare agevolmente fogli di materiale termoplastico da 0.2 a 1 mm di spessore. La confezione contiene: 1 termoformatrice - 1 tubo per aspirazione - 12 fogli A4 di PETG - 12 fogli A4 di HIPS - 1 cavo di alimentazione - 1 guanti in pelle - 3 adattatori – riduttori per aspiratore - 1 piastra per la riduzione dell’area di lavoro - 1 guida rapida per utilizzo - 1 manuale di istruzioni. </t>
    </r>
  </si>
  <si>
    <r>
      <t xml:space="preserve">ASPIRATORE CON BRACCIO REGOLABILE
</t>
    </r>
    <r>
      <rPr>
        <sz val="9"/>
        <color indexed="8"/>
        <rFont val="Arial"/>
        <family val="2"/>
      </rPr>
      <t xml:space="preserve">Unità aspirante da banco con filtro a carboni attivi e braccio regolabile, pratica, silenziosa e molto efficace. Fornita con morsetto per il fissaggio al banco di lavoro. È possibile evacuare all'esterno i fumi e i gas aspirati tramite un eventuale collegamento ad un tubo flessibile (non fornito) e un adattatore compreso nella confezione. </t>
    </r>
  </si>
  <si>
    <t>Clicca per la Matrice Acquisti</t>
  </si>
  <si>
    <t>Clicca qui per la Matrice Acquisti</t>
  </si>
  <si>
    <t>Laboratorio Matematico-Scientifico</t>
  </si>
  <si>
    <t>A</t>
  </si>
  <si>
    <t>progettazione</t>
  </si>
  <si>
    <t>max</t>
  </si>
  <si>
    <t>B</t>
  </si>
  <si>
    <t>spese organizzative e gestionali</t>
  </si>
  <si>
    <t>C</t>
  </si>
  <si>
    <t>acquisti attrezzature, strumentazioni, hardware</t>
  </si>
  <si>
    <t>min</t>
  </si>
  <si>
    <t>D</t>
  </si>
  <si>
    <t>Adattamenti edilizi</t>
  </si>
  <si>
    <t>E</t>
  </si>
  <si>
    <t>pubblicità</t>
  </si>
  <si>
    <t>F</t>
  </si>
  <si>
    <t>collaudo</t>
  </si>
  <si>
    <t>G</t>
  </si>
  <si>
    <t>addestramento all'uso delle attrezzature</t>
  </si>
  <si>
    <t>N. 5 NOTEBOOK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</si>
</sst>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43" formatCode="_-* #,##0.00_-;\-* #,##0.00_-;_-* &quot;-&quot;??_-;_-@_-"/>
    <numFmt numFmtId="164" formatCode="&quot;€&quot;\ #,##0.00"/>
    <numFmt numFmtId="165" formatCode="_-* #,##0.00\ [$€-410]_-;\-* #,##0.00\ [$€-410]_-;_-* &quot;-&quot;??\ [$€-410]_-;_-@_-"/>
  </numFmts>
  <fonts count="37"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8"/>
      <color theme="1"/>
      <name val="Arial"/>
      <family val="2"/>
    </font>
    <font>
      <b/>
      <sz val="10"/>
      <color theme="1"/>
      <name val="Arial"/>
      <family val="2"/>
    </font>
    <font>
      <b/>
      <sz val="24"/>
      <color rgb="FFFF0000"/>
      <name val="Calibri"/>
      <family val="2"/>
      <scheme val="minor"/>
    </font>
    <font>
      <u/>
      <sz val="11"/>
      <color theme="10"/>
      <name val="Calibri"/>
      <family val="2"/>
      <scheme val="minor"/>
    </font>
    <font>
      <b/>
      <u/>
      <sz val="20"/>
      <color theme="10"/>
      <name val="Calibri"/>
      <family val="2"/>
      <scheme val="minor"/>
    </font>
    <font>
      <b/>
      <u/>
      <sz val="14"/>
      <color rgb="FFFF0000"/>
      <name val="Arial"/>
      <family val="2"/>
    </font>
    <font>
      <b/>
      <sz val="12"/>
      <color rgb="FFFF0000"/>
      <name val="Arial"/>
      <family val="2"/>
    </font>
    <font>
      <b/>
      <u/>
      <sz val="18"/>
      <color rgb="FFFF0000"/>
      <name val="Arial"/>
      <family val="2"/>
    </font>
    <font>
      <b/>
      <sz val="22"/>
      <color rgb="FFFF0000"/>
      <name val="Calibri"/>
      <family val="2"/>
      <scheme val="minor"/>
    </font>
    <font>
      <sz val="22"/>
      <color theme="1"/>
      <name val="Calibri"/>
      <family val="2"/>
      <scheme val="minor"/>
    </font>
    <font>
      <b/>
      <sz val="9"/>
      <color indexed="8"/>
      <name val="Arial"/>
      <family val="2"/>
    </font>
    <font>
      <b/>
      <sz val="9"/>
      <color rgb="FFFF0000"/>
      <name val="Arial"/>
      <family val="2"/>
    </font>
    <font>
      <b/>
      <sz val="11"/>
      <color theme="1"/>
      <name val="Calibri"/>
      <family val="2"/>
      <scheme val="minor"/>
    </font>
    <font>
      <b/>
      <sz val="20"/>
      <color rgb="FFFF0000"/>
      <name val="Calibri"/>
      <family val="2"/>
      <scheme val="minor"/>
    </font>
    <font>
      <sz val="20"/>
      <color theme="1"/>
      <name val="Calibri"/>
      <family val="2"/>
      <scheme val="minor"/>
    </font>
    <font>
      <b/>
      <u/>
      <sz val="11"/>
      <color theme="1"/>
      <name val="Arial"/>
      <family val="2"/>
    </font>
    <font>
      <b/>
      <sz val="10"/>
      <color indexed="8"/>
      <name val="Arial"/>
      <family val="2"/>
    </font>
    <font>
      <b/>
      <sz val="10"/>
      <color rgb="FFFF0000"/>
      <name val="Arial"/>
      <family val="2"/>
    </font>
    <font>
      <sz val="11"/>
      <color rgb="FFFF0000"/>
      <name val="Calibri"/>
      <family val="2"/>
      <scheme val="minor"/>
    </font>
    <font>
      <b/>
      <sz val="18"/>
      <color rgb="FFFF0000"/>
      <name val="Arial"/>
      <family val="2"/>
    </font>
    <font>
      <sz val="10"/>
      <color rgb="FFFF0000"/>
      <name val="Calibri"/>
      <family val="2"/>
      <scheme val="minor"/>
    </font>
    <font>
      <b/>
      <sz val="10"/>
      <name val="Arial"/>
      <family val="2"/>
    </font>
    <font>
      <sz val="11"/>
      <name val="Calibri"/>
      <family val="2"/>
      <scheme val="minor"/>
    </font>
    <font>
      <b/>
      <sz val="11"/>
      <color theme="1"/>
      <name val="Arial"/>
      <family val="2"/>
    </font>
    <font>
      <sz val="9"/>
      <color indexed="8"/>
      <name val="Arial"/>
      <family val="2"/>
    </font>
    <font>
      <b/>
      <sz val="11"/>
      <color rgb="FF3F3F3F"/>
      <name val="Calibri"/>
      <family val="2"/>
      <scheme val="minor"/>
    </font>
    <font>
      <b/>
      <sz val="14"/>
      <color theme="1"/>
      <name val="Calibri"/>
      <family val="2"/>
      <scheme val="minor"/>
    </font>
    <font>
      <b/>
      <sz val="11"/>
      <color rgb="FF00B050"/>
      <name val="Calibri"/>
      <family val="2"/>
      <scheme val="minor"/>
    </font>
    <font>
      <b/>
      <sz val="11"/>
      <color rgb="FF0070C0"/>
      <name val="Calibri"/>
      <family val="2"/>
      <scheme val="minor"/>
    </font>
    <font>
      <b/>
      <sz val="12"/>
      <color theme="1"/>
      <name val="Calibri"/>
      <family val="2"/>
      <scheme val="minor"/>
    </font>
  </fonts>
  <fills count="6">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bgColor indexed="64"/>
      </patternFill>
    </fill>
    <fill>
      <patternFill patternType="solid">
        <f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s>
  <cellStyleXfs count="6">
    <xf numFmtId="0" fontId="0" fillId="0" borderId="0"/>
    <xf numFmtId="43" fontId="1" fillId="0" borderId="0" applyFont="0" applyFill="0" applyBorder="0" applyAlignment="0" applyProtection="0"/>
    <xf numFmtId="0" fontId="10"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2" fillId="5" borderId="5" applyNumberFormat="0" applyAlignment="0" applyProtection="0"/>
  </cellStyleXfs>
  <cellXfs count="70">
    <xf numFmtId="0" fontId="0" fillId="0" borderId="0" xfId="0"/>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5" fillId="0" borderId="0" xfId="0" applyFont="1" applyAlignment="1">
      <alignment vertical="center"/>
    </xf>
    <xf numFmtId="0" fontId="6" fillId="0" borderId="1" xfId="0" applyFont="1" applyFill="1" applyBorder="1" applyAlignment="1">
      <alignment vertical="center" wrapText="1"/>
    </xf>
    <xf numFmtId="164" fontId="8" fillId="0" borderId="1" xfId="1" applyNumberFormat="1" applyFont="1" applyFill="1" applyBorder="1" applyAlignment="1">
      <alignment horizontal="right" vertical="center" wrapText="1"/>
    </xf>
    <xf numFmtId="0" fontId="8" fillId="3" borderId="1" xfId="0" applyFont="1" applyFill="1" applyBorder="1" applyAlignment="1">
      <alignment vertical="center" wrapText="1"/>
    </xf>
    <xf numFmtId="164" fontId="8" fillId="3" borderId="1" xfId="1" applyNumberFormat="1" applyFont="1" applyFill="1" applyBorder="1" applyAlignment="1">
      <alignment horizontal="right" vertical="center" wrapText="1"/>
    </xf>
    <xf numFmtId="0" fontId="13" fillId="0" borderId="0" xfId="0" applyFont="1" applyAlignment="1">
      <alignment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right" vertical="center" wrapText="1"/>
    </xf>
    <xf numFmtId="0" fontId="0" fillId="0" borderId="0" xfId="0" applyAlignment="1">
      <alignment horizontal="center"/>
    </xf>
    <xf numFmtId="0" fontId="7"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22" fillId="0" borderId="0" xfId="0" applyFont="1" applyBorder="1" applyAlignment="1">
      <alignment horizontal="justify" vertical="center" wrapText="1"/>
    </xf>
    <xf numFmtId="0" fontId="0" fillId="0" borderId="0" xfId="0" applyBorder="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Alignment="1">
      <alignment vertical="center"/>
    </xf>
    <xf numFmtId="0" fontId="17" fillId="4" borderId="1" xfId="0" applyFont="1" applyFill="1" applyBorder="1" applyAlignment="1">
      <alignment horizontal="justify" vertical="center" wrapText="1"/>
    </xf>
    <xf numFmtId="0" fontId="6" fillId="0" borderId="0" xfId="0" applyFont="1" applyAlignment="1">
      <alignment horizontal="justify" vertical="center"/>
    </xf>
    <xf numFmtId="0" fontId="8" fillId="0" borderId="0" xfId="0" applyFont="1" applyAlignment="1">
      <alignment vertical="center"/>
    </xf>
    <xf numFmtId="0" fontId="26" fillId="0" borderId="0" xfId="0" applyFont="1" applyAlignment="1">
      <alignment horizontal="center" vertical="center"/>
    </xf>
    <xf numFmtId="0" fontId="25" fillId="0" borderId="0" xfId="0" applyFont="1" applyAlignment="1">
      <alignment horizontal="center" vertical="center"/>
    </xf>
    <xf numFmtId="0" fontId="27" fillId="0" borderId="0" xfId="0" applyFont="1" applyAlignment="1">
      <alignment horizontal="center" vertical="center"/>
    </xf>
    <xf numFmtId="0" fontId="11" fillId="0" borderId="0" xfId="2" applyFont="1" applyAlignment="1">
      <alignment horizontal="center"/>
    </xf>
    <xf numFmtId="0" fontId="0" fillId="0" borderId="0" xfId="0" applyAlignment="1"/>
    <xf numFmtId="0" fontId="23" fillId="0" borderId="0" xfId="0" applyFont="1" applyBorder="1" applyAlignment="1">
      <alignment horizontal="justify" vertical="center" wrapText="1"/>
    </xf>
    <xf numFmtId="0" fontId="19" fillId="0" borderId="0" xfId="0" applyFont="1" applyAlignment="1">
      <alignment vertical="center"/>
    </xf>
    <xf numFmtId="0" fontId="0" fillId="0" borderId="0" xfId="0" applyAlignment="1">
      <alignment vertical="center"/>
    </xf>
    <xf numFmtId="0" fontId="28" fillId="0" borderId="0" xfId="0" applyFont="1" applyBorder="1" applyAlignment="1">
      <alignment horizontal="justify" vertical="center" wrapText="1"/>
    </xf>
    <xf numFmtId="0" fontId="2" fillId="0" borderId="0" xfId="0" applyFont="1" applyAlignment="1">
      <alignment vertical="center"/>
    </xf>
    <xf numFmtId="0" fontId="29" fillId="0" borderId="0" xfId="0" applyFont="1" applyAlignment="1">
      <alignment vertical="center"/>
    </xf>
    <xf numFmtId="0" fontId="9" fillId="0" borderId="0" xfId="0" applyFont="1" applyAlignment="1">
      <alignment horizontal="center"/>
    </xf>
    <xf numFmtId="0" fontId="15" fillId="4" borderId="0" xfId="0" applyFont="1" applyFill="1" applyAlignment="1">
      <alignment horizontal="center" vertical="center" wrapText="1"/>
    </xf>
    <xf numFmtId="0" fontId="16" fillId="4" borderId="0" xfId="0" applyFont="1" applyFill="1" applyAlignment="1">
      <alignment vertical="center" wrapText="1"/>
    </xf>
    <xf numFmtId="0" fontId="20" fillId="0" borderId="0" xfId="0" applyFont="1" applyAlignment="1">
      <alignment horizontal="center" vertical="top"/>
    </xf>
    <xf numFmtId="0" fontId="21" fillId="0" borderId="0" xfId="0" applyFont="1" applyAlignment="1">
      <alignment vertical="top"/>
    </xf>
    <xf numFmtId="0" fontId="8" fillId="0" borderId="0" xfId="0" applyFont="1" applyAlignment="1">
      <alignment vertical="center"/>
    </xf>
    <xf numFmtId="0" fontId="12" fillId="0" borderId="0" xfId="0" applyFont="1" applyAlignment="1">
      <alignment horizontal="center" vertical="center"/>
    </xf>
    <xf numFmtId="0" fontId="4" fillId="0" borderId="0" xfId="0" applyFont="1" applyFill="1" applyAlignment="1">
      <alignment horizontal="justify" vertical="center"/>
    </xf>
    <xf numFmtId="0" fontId="0" fillId="0" borderId="0" xfId="0" applyFill="1" applyAlignment="1"/>
    <xf numFmtId="0" fontId="4" fillId="0" borderId="0" xfId="0" applyFont="1" applyFill="1" applyAlignment="1">
      <alignment horizontal="justify"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0" fillId="0" borderId="0" xfId="0" applyAlignment="1">
      <alignment horizontal="center"/>
    </xf>
    <xf numFmtId="0" fontId="12" fillId="4" borderId="0" xfId="0" applyFont="1" applyFill="1" applyAlignment="1">
      <alignment horizontal="center" vertical="center" wrapText="1"/>
    </xf>
    <xf numFmtId="0" fontId="14" fillId="4"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xf numFmtId="0" fontId="33" fillId="0" borderId="1" xfId="0" applyFont="1" applyBorder="1"/>
    <xf numFmtId="9" fontId="19" fillId="0" borderId="1" xfId="4" applyFont="1" applyBorder="1"/>
    <xf numFmtId="0" fontId="34" fillId="5" borderId="1" xfId="5" applyNumberFormat="1" applyFont="1" applyBorder="1" applyAlignment="1">
      <alignment horizontal="right" vertical="center"/>
    </xf>
    <xf numFmtId="0" fontId="34" fillId="5" borderId="1" xfId="5" applyNumberFormat="1" applyFont="1" applyBorder="1"/>
    <xf numFmtId="10" fontId="34" fillId="5" borderId="1" xfId="5" applyNumberFormat="1" applyFont="1" applyBorder="1"/>
    <xf numFmtId="165" fontId="0" fillId="0" borderId="1" xfId="3" applyNumberFormat="1" applyFont="1" applyBorder="1"/>
    <xf numFmtId="9" fontId="0" fillId="0" borderId="0" xfId="4" applyFont="1"/>
    <xf numFmtId="0" fontId="35" fillId="0" borderId="1" xfId="0" applyFont="1" applyBorder="1" applyAlignment="1">
      <alignment horizontal="right" vertical="center"/>
    </xf>
    <xf numFmtId="0" fontId="35" fillId="0" borderId="1" xfId="0" applyFont="1" applyBorder="1"/>
    <xf numFmtId="10" fontId="35" fillId="0" borderId="1" xfId="4" applyNumberFormat="1" applyFont="1" applyBorder="1"/>
    <xf numFmtId="165" fontId="35" fillId="0" borderId="1" xfId="3" applyNumberFormat="1" applyFont="1" applyBorder="1"/>
    <xf numFmtId="0" fontId="19" fillId="0" borderId="1" xfId="0" applyFont="1" applyBorder="1" applyAlignment="1">
      <alignment horizontal="right" vertical="center"/>
    </xf>
    <xf numFmtId="10" fontId="0" fillId="0" borderId="1" xfId="4" applyNumberFormat="1" applyFont="1" applyBorder="1"/>
    <xf numFmtId="165" fontId="36" fillId="0" borderId="1" xfId="3" applyNumberFormat="1" applyFont="1" applyBorder="1"/>
  </cellXfs>
  <cellStyles count="6">
    <cellStyle name="Collegamento ipertestuale" xfId="2" builtinId="8"/>
    <cellStyle name="Migliaia" xfId="1" builtinId="3"/>
    <cellStyle name="Normale" xfId="0" builtinId="0"/>
    <cellStyle name="Output" xfId="5" builtinId="21"/>
    <cellStyle name="Percentuale" xfId="4" builtinId="5"/>
    <cellStyle name="Valuta"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12</xdr:row>
      <xdr:rowOff>47626</xdr:rowOff>
    </xdr:from>
    <xdr:to>
      <xdr:col>2</xdr:col>
      <xdr:colOff>638175</xdr:colOff>
      <xdr:row>24</xdr:row>
      <xdr:rowOff>180976</xdr:rowOff>
    </xdr:to>
    <xdr:pic>
      <xdr:nvPicPr>
        <xdr:cNvPr id="3" name="Immagine 2"/>
        <xdr:cNvPicPr/>
      </xdr:nvPicPr>
      <xdr:blipFill>
        <a:blip xmlns:r="http://schemas.openxmlformats.org/officeDocument/2006/relationships" r:embed="rId1"/>
        <a:srcRect/>
        <a:stretch>
          <a:fillRect/>
        </a:stretch>
      </xdr:blipFill>
      <xdr:spPr bwMode="auto">
        <a:xfrm>
          <a:off x="781049" y="4667251"/>
          <a:ext cx="3409951" cy="2419350"/>
        </a:xfrm>
        <a:prstGeom prst="rect">
          <a:avLst/>
        </a:prstGeom>
        <a:noFill/>
        <a:ln w="9525">
          <a:noFill/>
          <a:miter lim="800000"/>
          <a:headEnd/>
          <a:tailEnd/>
        </a:ln>
      </xdr:spPr>
    </xdr:pic>
    <xdr:clientData/>
  </xdr:twoCellAnchor>
  <xdr:twoCellAnchor editAs="oneCell">
    <xdr:from>
      <xdr:col>2</xdr:col>
      <xdr:colOff>714375</xdr:colOff>
      <xdr:row>15</xdr:row>
      <xdr:rowOff>133350</xdr:rowOff>
    </xdr:from>
    <xdr:to>
      <xdr:col>2</xdr:col>
      <xdr:colOff>3162269</xdr:colOff>
      <xdr:row>32</xdr:row>
      <xdr:rowOff>47566</xdr:rowOff>
    </xdr:to>
    <xdr:pic>
      <xdr:nvPicPr>
        <xdr:cNvPr id="4" name="Immagine 3"/>
        <xdr:cNvPicPr/>
      </xdr:nvPicPr>
      <xdr:blipFill>
        <a:blip xmlns:r="http://schemas.openxmlformats.org/officeDocument/2006/relationships" r:embed="rId2"/>
        <a:srcRect/>
        <a:stretch>
          <a:fillRect/>
        </a:stretch>
      </xdr:blipFill>
      <xdr:spPr bwMode="auto">
        <a:xfrm>
          <a:off x="4267200" y="5324475"/>
          <a:ext cx="2447894" cy="3152716"/>
        </a:xfrm>
        <a:prstGeom prst="rect">
          <a:avLst/>
        </a:prstGeom>
        <a:noFill/>
        <a:ln w="9525">
          <a:noFill/>
          <a:miter lim="800000"/>
          <a:headEnd/>
          <a:tailEnd/>
        </a:ln>
      </xdr:spPr>
    </xdr:pic>
    <xdr:clientData/>
  </xdr:twoCellAnchor>
  <xdr:twoCellAnchor editAs="oneCell">
    <xdr:from>
      <xdr:col>0</xdr:col>
      <xdr:colOff>142875</xdr:colOff>
      <xdr:row>0</xdr:row>
      <xdr:rowOff>19050</xdr:rowOff>
    </xdr:from>
    <xdr:to>
      <xdr:col>3</xdr:col>
      <xdr:colOff>256275</xdr:colOff>
      <xdr:row>3</xdr:row>
      <xdr:rowOff>136458</xdr:rowOff>
    </xdr:to>
    <xdr:pic>
      <xdr:nvPicPr>
        <xdr:cNvPr id="8" name="Immagine 7"/>
        <xdr:cNvPicPr>
          <a:picLocks noChangeAspect="1"/>
        </xdr:cNvPicPr>
      </xdr:nvPicPr>
      <xdr:blipFill>
        <a:blip xmlns:r="http://schemas.openxmlformats.org/officeDocument/2006/relationships" r:embed="rId3"/>
        <a:stretch>
          <a:fillRect/>
        </a:stretch>
      </xdr:blipFill>
      <xdr:spPr>
        <a:xfrm>
          <a:off x="142875" y="590550"/>
          <a:ext cx="7200000" cy="68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466725</xdr:colOff>
      <xdr:row>0</xdr:row>
      <xdr:rowOff>123825</xdr:rowOff>
    </xdr:from>
    <xdr:to>
      <xdr:col>5</xdr:col>
      <xdr:colOff>628650</xdr:colOff>
      <xdr:row>1</xdr:row>
      <xdr:rowOff>66675</xdr:rowOff>
    </xdr:to>
    <xdr:pic>
      <xdr:nvPicPr>
        <xdr:cNvPr id="5" name="Immagine 4"/>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9650" y="123825"/>
          <a:ext cx="6562725" cy="657225"/>
        </a:xfrm>
        <a:prstGeom prst="rect">
          <a:avLst/>
        </a:prstGeom>
      </xdr:spPr>
    </xdr:pic>
    <xdr:clientData fLocksWithSheet="0"/>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D62"/>
  <sheetViews>
    <sheetView tabSelected="1" zoomScaleSheetLayoutView="100" workbookViewId="0">
      <selection sqref="A1:XFD3"/>
    </sheetView>
  </sheetViews>
  <sheetFormatPr defaultRowHeight="15" x14ac:dyDescent="0.25"/>
  <cols>
    <col min="1" max="1" width="5.42578125" customWidth="1"/>
    <col min="2" max="2" width="47.85546875" customWidth="1"/>
    <col min="3" max="3" width="53" customWidth="1"/>
  </cols>
  <sheetData>
    <row r="5" spans="2:3" ht="26.25" x14ac:dyDescent="0.4">
      <c r="B5" s="30" t="s">
        <v>45</v>
      </c>
      <c r="C5" s="31"/>
    </row>
    <row r="6" spans="2:3" ht="31.5" x14ac:dyDescent="0.5">
      <c r="B6" s="38" t="s">
        <v>3</v>
      </c>
      <c r="C6" s="31"/>
    </row>
    <row r="7" spans="2:3" ht="30" customHeight="1" x14ac:dyDescent="0.25">
      <c r="B7" s="39" t="s">
        <v>14</v>
      </c>
      <c r="C7" s="40"/>
    </row>
    <row r="8" spans="2:3" ht="30" customHeight="1" x14ac:dyDescent="0.25">
      <c r="B8" s="39" t="s">
        <v>15</v>
      </c>
      <c r="C8" s="40"/>
    </row>
    <row r="9" spans="2:3" ht="36" customHeight="1" x14ac:dyDescent="0.25">
      <c r="B9" s="41" t="s">
        <v>9</v>
      </c>
      <c r="C9" s="42"/>
    </row>
    <row r="10" spans="2:3" x14ac:dyDescent="0.25">
      <c r="B10" s="31"/>
      <c r="C10" s="31"/>
    </row>
    <row r="11" spans="2:3" x14ac:dyDescent="0.25">
      <c r="B11" s="31"/>
      <c r="C11" s="31"/>
    </row>
    <row r="12" spans="2:3" x14ac:dyDescent="0.25">
      <c r="B12" s="31"/>
      <c r="C12" s="31"/>
    </row>
    <row r="13" spans="2:3" x14ac:dyDescent="0.25">
      <c r="B13" s="31"/>
      <c r="C13" s="31"/>
    </row>
    <row r="14" spans="2:3" x14ac:dyDescent="0.25">
      <c r="B14" s="31"/>
      <c r="C14" s="31"/>
    </row>
    <row r="15" spans="2:3" x14ac:dyDescent="0.25">
      <c r="B15" s="31"/>
      <c r="C15" s="31"/>
    </row>
    <row r="16" spans="2:3" x14ac:dyDescent="0.25">
      <c r="B16" s="31"/>
      <c r="C16" s="31"/>
    </row>
    <row r="17" spans="2:3" x14ac:dyDescent="0.25">
      <c r="B17" s="31"/>
      <c r="C17" s="31"/>
    </row>
    <row r="18" spans="2:3" x14ac:dyDescent="0.25">
      <c r="B18" s="31"/>
      <c r="C18" s="31"/>
    </row>
    <row r="19" spans="2:3" x14ac:dyDescent="0.25">
      <c r="B19" s="31"/>
      <c r="C19" s="31"/>
    </row>
    <row r="20" spans="2:3" x14ac:dyDescent="0.25">
      <c r="B20" s="31"/>
      <c r="C20" s="31"/>
    </row>
    <row r="21" spans="2:3" x14ac:dyDescent="0.25">
      <c r="B21" s="31"/>
      <c r="C21" s="31"/>
    </row>
    <row r="22" spans="2:3" x14ac:dyDescent="0.25">
      <c r="B22" s="31"/>
      <c r="C22" s="31"/>
    </row>
    <row r="23" spans="2:3" x14ac:dyDescent="0.25">
      <c r="B23" s="31"/>
      <c r="C23" s="31"/>
    </row>
    <row r="24" spans="2:3" x14ac:dyDescent="0.25">
      <c r="B24" s="31"/>
      <c r="C24" s="31"/>
    </row>
    <row r="25" spans="2:3" x14ac:dyDescent="0.25">
      <c r="B25" s="31"/>
      <c r="C25" s="31"/>
    </row>
    <row r="26" spans="2:3" x14ac:dyDescent="0.25">
      <c r="B26" s="31"/>
      <c r="C26" s="31"/>
    </row>
    <row r="27" spans="2:3" x14ac:dyDescent="0.25">
      <c r="B27" s="31"/>
      <c r="C27" s="31"/>
    </row>
    <row r="28" spans="2:3" x14ac:dyDescent="0.25">
      <c r="B28" s="31"/>
      <c r="C28" s="31"/>
    </row>
    <row r="29" spans="2:3" x14ac:dyDescent="0.25">
      <c r="B29" s="31"/>
      <c r="C29" s="31"/>
    </row>
    <row r="30" spans="2:3" x14ac:dyDescent="0.25">
      <c r="B30" s="31"/>
      <c r="C30" s="31"/>
    </row>
    <row r="31" spans="2:3" x14ac:dyDescent="0.25">
      <c r="B31" s="31"/>
      <c r="C31" s="31"/>
    </row>
    <row r="32" spans="2:3" x14ac:dyDescent="0.25">
      <c r="B32" s="31"/>
      <c r="C32" s="31"/>
    </row>
    <row r="33" spans="2:4" x14ac:dyDescent="0.25">
      <c r="B33" s="31"/>
      <c r="C33" s="31"/>
    </row>
    <row r="34" spans="2:4" x14ac:dyDescent="0.25">
      <c r="B34" s="31"/>
      <c r="C34" s="31"/>
    </row>
    <row r="36" spans="2:4" ht="30" customHeight="1" x14ac:dyDescent="0.25">
      <c r="B36" s="44" t="s">
        <v>6</v>
      </c>
      <c r="C36" s="31"/>
    </row>
    <row r="37" spans="2:4" ht="141" customHeight="1" x14ac:dyDescent="0.25">
      <c r="B37" s="45" t="s">
        <v>30</v>
      </c>
      <c r="C37" s="46"/>
      <c r="D37" s="18"/>
    </row>
    <row r="38" spans="2:4" x14ac:dyDescent="0.25">
      <c r="B38" s="25"/>
    </row>
    <row r="39" spans="2:4" ht="28.5" customHeight="1" x14ac:dyDescent="0.25">
      <c r="B39" s="44" t="s">
        <v>4</v>
      </c>
      <c r="C39" s="31"/>
    </row>
    <row r="40" spans="2:4" ht="208.5" customHeight="1" x14ac:dyDescent="0.25">
      <c r="B40" s="45" t="s">
        <v>31</v>
      </c>
      <c r="C40" s="46"/>
    </row>
    <row r="41" spans="2:4" ht="15.75" x14ac:dyDescent="0.25">
      <c r="B41" s="10"/>
    </row>
    <row r="42" spans="2:4" ht="27" customHeight="1" x14ac:dyDescent="0.25">
      <c r="B42" s="44" t="s">
        <v>5</v>
      </c>
      <c r="C42" s="31"/>
    </row>
    <row r="43" spans="2:4" ht="135.75" customHeight="1" x14ac:dyDescent="0.25">
      <c r="B43" s="47" t="s">
        <v>32</v>
      </c>
      <c r="C43" s="46"/>
      <c r="D43" s="18"/>
    </row>
    <row r="45" spans="2:4" s="21" customFormat="1" ht="24.95" customHeight="1" x14ac:dyDescent="0.25">
      <c r="B45" s="19" t="s">
        <v>10</v>
      </c>
      <c r="C45" s="20"/>
    </row>
    <row r="46" spans="2:4" s="22" customFormat="1" ht="30" customHeight="1" x14ac:dyDescent="0.25">
      <c r="B46" s="32" t="s">
        <v>21</v>
      </c>
      <c r="C46" s="34"/>
    </row>
    <row r="47" spans="2:4" s="26" customFormat="1" ht="30" customHeight="1" x14ac:dyDescent="0.25">
      <c r="B47" s="32" t="s">
        <v>22</v>
      </c>
      <c r="C47" s="34"/>
    </row>
    <row r="48" spans="2:4" s="22" customFormat="1" ht="30" customHeight="1" x14ac:dyDescent="0.25">
      <c r="B48" s="32" t="s">
        <v>23</v>
      </c>
      <c r="C48" s="43"/>
    </row>
    <row r="49" spans="2:3" s="22" customFormat="1" ht="30" customHeight="1" x14ac:dyDescent="0.25">
      <c r="B49" s="32" t="s">
        <v>24</v>
      </c>
      <c r="C49" s="34"/>
    </row>
    <row r="50" spans="2:3" s="22" customFormat="1" ht="30" customHeight="1" x14ac:dyDescent="0.25">
      <c r="B50" s="32" t="s">
        <v>25</v>
      </c>
      <c r="C50" s="34"/>
    </row>
    <row r="51" spans="2:3" s="22" customFormat="1" ht="30" customHeight="1" x14ac:dyDescent="0.25">
      <c r="B51" s="32" t="s">
        <v>16</v>
      </c>
      <c r="C51" s="33"/>
    </row>
    <row r="52" spans="2:3" s="26" customFormat="1" ht="24.95" customHeight="1" x14ac:dyDescent="0.25">
      <c r="B52" s="35" t="s">
        <v>34</v>
      </c>
      <c r="C52" s="36"/>
    </row>
    <row r="53" spans="2:3" s="22" customFormat="1" ht="24.95" customHeight="1" x14ac:dyDescent="0.25">
      <c r="B53" s="32" t="s">
        <v>33</v>
      </c>
      <c r="C53" s="34"/>
    </row>
    <row r="54" spans="2:3" s="26" customFormat="1" ht="24.95" customHeight="1" x14ac:dyDescent="0.25">
      <c r="B54" s="32" t="s">
        <v>18</v>
      </c>
      <c r="C54" s="34"/>
    </row>
    <row r="55" spans="2:3" s="22" customFormat="1" ht="24.95" customHeight="1" x14ac:dyDescent="0.25">
      <c r="B55" s="32" t="s">
        <v>17</v>
      </c>
      <c r="C55" s="34"/>
    </row>
    <row r="56" spans="2:3" s="23" customFormat="1" ht="24.95" customHeight="1" x14ac:dyDescent="0.25">
      <c r="B56" s="32" t="s">
        <v>19</v>
      </c>
      <c r="C56" s="34"/>
    </row>
    <row r="57" spans="2:3" s="22" customFormat="1" ht="24.95" customHeight="1" x14ac:dyDescent="0.25">
      <c r="B57" s="32" t="s">
        <v>20</v>
      </c>
      <c r="C57" s="34"/>
    </row>
    <row r="58" spans="2:3" s="26" customFormat="1" ht="24.95" customHeight="1" x14ac:dyDescent="0.25">
      <c r="B58" s="35" t="s">
        <v>64</v>
      </c>
      <c r="C58" s="37"/>
    </row>
    <row r="62" spans="2:3" ht="26.25" x14ac:dyDescent="0.4">
      <c r="B62" s="30" t="s">
        <v>46</v>
      </c>
      <c r="C62" s="31"/>
    </row>
  </sheetData>
  <mergeCells count="26">
    <mergeCell ref="B48:C48"/>
    <mergeCell ref="B49:C49"/>
    <mergeCell ref="B50:C50"/>
    <mergeCell ref="B8:C8"/>
    <mergeCell ref="B47:C47"/>
    <mergeCell ref="B36:C36"/>
    <mergeCell ref="B39:C39"/>
    <mergeCell ref="B37:C37"/>
    <mergeCell ref="B40:C40"/>
    <mergeCell ref="B42:C42"/>
    <mergeCell ref="B43:C43"/>
    <mergeCell ref="B46:C46"/>
    <mergeCell ref="B5:C5"/>
    <mergeCell ref="B6:C6"/>
    <mergeCell ref="B7:C7"/>
    <mergeCell ref="B9:C9"/>
    <mergeCell ref="B10:C34"/>
    <mergeCell ref="B62:C62"/>
    <mergeCell ref="B51:C51"/>
    <mergeCell ref="B53:C53"/>
    <mergeCell ref="B55:C55"/>
    <mergeCell ref="B57:C57"/>
    <mergeCell ref="B54:C54"/>
    <mergeCell ref="B52:C52"/>
    <mergeCell ref="B58:C58"/>
    <mergeCell ref="B56:C56"/>
  </mergeCells>
  <hyperlinks>
    <hyperlink ref="B5" location="'Matrice Acquisti'!A1" display="Click qui per la Matrice Acquisti"/>
    <hyperlink ref="B62" location="'Matrice Acquisti'!A1" display="Click qui per la Matrice Acquisti"/>
  </hyperlinks>
  <pageMargins left="0.7" right="0.7" top="0.75" bottom="0.75" header="0.3" footer="0.3"/>
  <pageSetup paperSize="9" scale="86" fitToHeight="0" orientation="portrait" r:id="rId1"/>
  <rowBreaks count="1" manualBreakCount="1">
    <brk id="35" min="1"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workbookViewId="0"/>
  </sheetViews>
  <sheetFormatPr defaultColWidth="9" defaultRowHeight="15" x14ac:dyDescent="0.25"/>
  <cols>
    <col min="1" max="1" width="8.140625" customWidth="1"/>
    <col min="2" max="2" width="18.28515625" customWidth="1"/>
    <col min="3" max="3" width="51.28515625" style="1" customWidth="1"/>
    <col min="4" max="4" width="10.7109375" style="3" customWidth="1"/>
    <col min="5" max="5" width="15.7109375" style="3" customWidth="1"/>
    <col min="6" max="6" width="15.7109375" style="1" customWidth="1"/>
    <col min="7" max="7" width="12.28515625" style="28" customWidth="1"/>
  </cols>
  <sheetData>
    <row r="1" spans="1:8" ht="56.25" customHeight="1" x14ac:dyDescent="0.25">
      <c r="B1" s="51"/>
      <c r="C1" s="51"/>
      <c r="D1" s="51"/>
      <c r="E1" s="51"/>
      <c r="F1" s="51"/>
    </row>
    <row r="2" spans="1:8" ht="55.5" customHeight="1" x14ac:dyDescent="0.25">
      <c r="B2" s="52" t="s">
        <v>35</v>
      </c>
      <c r="C2" s="53"/>
      <c r="D2" s="53"/>
      <c r="E2" s="53"/>
      <c r="F2" s="53"/>
      <c r="G2" s="27"/>
      <c r="H2" s="5"/>
    </row>
    <row r="3" spans="1:8" ht="15.75" x14ac:dyDescent="0.25">
      <c r="C3" s="2"/>
    </row>
    <row r="4" spans="1:8" ht="15" customHeight="1" x14ac:dyDescent="0.25">
      <c r="B4" s="54" t="s">
        <v>0</v>
      </c>
      <c r="C4" s="54"/>
      <c r="D4" s="54"/>
      <c r="E4" s="54"/>
      <c r="F4" s="54"/>
    </row>
    <row r="5" spans="1:8" s="4" customFormat="1" ht="15.75" customHeight="1" x14ac:dyDescent="0.2">
      <c r="B5" s="48"/>
      <c r="C5" s="49"/>
      <c r="D5" s="49"/>
      <c r="E5" s="49"/>
      <c r="F5" s="50"/>
      <c r="G5" s="29"/>
    </row>
    <row r="6" spans="1:8" s="4" customFormat="1" ht="22.5" x14ac:dyDescent="0.2">
      <c r="B6" s="11" t="s">
        <v>7</v>
      </c>
      <c r="C6" s="11" t="s">
        <v>1</v>
      </c>
      <c r="D6" s="14" t="s">
        <v>2</v>
      </c>
      <c r="E6" s="12" t="s">
        <v>11</v>
      </c>
      <c r="F6" s="12" t="s">
        <v>12</v>
      </c>
      <c r="G6" s="29"/>
    </row>
    <row r="7" spans="1:8" s="4" customFormat="1" ht="333.75" customHeight="1" x14ac:dyDescent="0.2">
      <c r="A7" s="17"/>
      <c r="B7" s="6" t="s">
        <v>8</v>
      </c>
      <c r="C7" s="24" t="s">
        <v>36</v>
      </c>
      <c r="D7" s="15">
        <v>2</v>
      </c>
      <c r="E7" s="7">
        <v>3838</v>
      </c>
      <c r="F7" s="7">
        <f>PRODUCT(D7:E7)</f>
        <v>7676</v>
      </c>
      <c r="G7" s="29"/>
    </row>
    <row r="8" spans="1:8" s="4" customFormat="1" ht="84" x14ac:dyDescent="0.2">
      <c r="A8" s="17"/>
      <c r="B8" s="6" t="s">
        <v>8</v>
      </c>
      <c r="C8" s="24" t="s">
        <v>37</v>
      </c>
      <c r="D8" s="15">
        <v>3</v>
      </c>
      <c r="E8" s="7">
        <v>221</v>
      </c>
      <c r="F8" s="7">
        <f>PRODUCT(D8:E8)</f>
        <v>663</v>
      </c>
      <c r="G8" s="29"/>
    </row>
    <row r="9" spans="1:8" s="4" customFormat="1" ht="84" x14ac:dyDescent="0.2">
      <c r="A9" s="17"/>
      <c r="B9" s="6" t="s">
        <v>8</v>
      </c>
      <c r="C9" s="24" t="s">
        <v>38</v>
      </c>
      <c r="D9" s="15">
        <v>3</v>
      </c>
      <c r="E9" s="7">
        <v>521</v>
      </c>
      <c r="F9" s="7">
        <f t="shared" ref="F9:F18" si="0">PRODUCT(D9:E9)</f>
        <v>1563</v>
      </c>
      <c r="G9" s="29"/>
    </row>
    <row r="10" spans="1:8" s="4" customFormat="1" ht="72" x14ac:dyDescent="0.2">
      <c r="A10" s="17"/>
      <c r="B10" s="6" t="s">
        <v>8</v>
      </c>
      <c r="C10" s="24" t="s">
        <v>39</v>
      </c>
      <c r="D10" s="15">
        <v>3</v>
      </c>
      <c r="E10" s="7">
        <v>311</v>
      </c>
      <c r="F10" s="7">
        <f t="shared" si="0"/>
        <v>933</v>
      </c>
      <c r="G10" s="29"/>
    </row>
    <row r="11" spans="1:8" s="4" customFormat="1" ht="72" x14ac:dyDescent="0.2">
      <c r="A11" s="17"/>
      <c r="B11" s="6" t="s">
        <v>8</v>
      </c>
      <c r="C11" s="24" t="s">
        <v>40</v>
      </c>
      <c r="D11" s="15">
        <v>3</v>
      </c>
      <c r="E11" s="7">
        <v>311</v>
      </c>
      <c r="F11" s="7">
        <f t="shared" si="0"/>
        <v>933</v>
      </c>
      <c r="G11" s="29"/>
    </row>
    <row r="12" spans="1:8" s="4" customFormat="1" ht="204" x14ac:dyDescent="0.2">
      <c r="A12" s="17"/>
      <c r="B12" s="6" t="s">
        <v>8</v>
      </c>
      <c r="C12" s="24" t="s">
        <v>41</v>
      </c>
      <c r="D12" s="15">
        <v>3</v>
      </c>
      <c r="E12" s="7">
        <v>466</v>
      </c>
      <c r="F12" s="7">
        <f t="shared" si="0"/>
        <v>1398</v>
      </c>
      <c r="G12" s="29"/>
    </row>
    <row r="13" spans="1:8" s="4" customFormat="1" ht="180" x14ac:dyDescent="0.2">
      <c r="A13" s="17"/>
      <c r="B13" s="6" t="s">
        <v>8</v>
      </c>
      <c r="C13" s="24" t="s">
        <v>42</v>
      </c>
      <c r="D13" s="15">
        <v>1</v>
      </c>
      <c r="E13" s="7">
        <v>1305</v>
      </c>
      <c r="F13" s="7">
        <f t="shared" si="0"/>
        <v>1305</v>
      </c>
      <c r="G13" s="29"/>
    </row>
    <row r="14" spans="1:8" s="4" customFormat="1" ht="276" x14ac:dyDescent="0.2">
      <c r="A14" s="17"/>
      <c r="B14" s="6" t="s">
        <v>8</v>
      </c>
      <c r="C14" s="24" t="s">
        <v>43</v>
      </c>
      <c r="D14" s="15">
        <v>1</v>
      </c>
      <c r="E14" s="7">
        <v>1538</v>
      </c>
      <c r="F14" s="7">
        <f t="shared" ref="F14" si="1">PRODUCT(D14:E14)</f>
        <v>1538</v>
      </c>
      <c r="G14" s="29"/>
    </row>
    <row r="15" spans="1:8" s="4" customFormat="1" ht="25.5" x14ac:dyDescent="0.2">
      <c r="A15" s="17"/>
      <c r="B15" s="6" t="s">
        <v>8</v>
      </c>
      <c r="C15" s="24" t="s">
        <v>26</v>
      </c>
      <c r="D15" s="15">
        <v>5</v>
      </c>
      <c r="E15" s="7">
        <v>109</v>
      </c>
      <c r="F15" s="7">
        <f t="shared" ref="F15" si="2">PRODUCT(D15:E15)</f>
        <v>545</v>
      </c>
      <c r="G15" s="29"/>
    </row>
    <row r="16" spans="1:8" s="4" customFormat="1" ht="25.5" x14ac:dyDescent="0.2">
      <c r="A16" s="17"/>
      <c r="B16" s="6" t="s">
        <v>8</v>
      </c>
      <c r="C16" s="24" t="s">
        <v>27</v>
      </c>
      <c r="D16" s="15">
        <v>5</v>
      </c>
      <c r="E16" s="7">
        <v>117</v>
      </c>
      <c r="F16" s="7">
        <f t="shared" si="0"/>
        <v>585</v>
      </c>
      <c r="G16" s="29"/>
    </row>
    <row r="17" spans="1:7" s="4" customFormat="1" ht="84" x14ac:dyDescent="0.2">
      <c r="A17" s="17"/>
      <c r="B17" s="6" t="s">
        <v>8</v>
      </c>
      <c r="C17" s="24" t="s">
        <v>44</v>
      </c>
      <c r="D17" s="15">
        <v>1</v>
      </c>
      <c r="E17" s="7">
        <v>154</v>
      </c>
      <c r="F17" s="7">
        <f t="shared" si="0"/>
        <v>154</v>
      </c>
      <c r="G17" s="29"/>
    </row>
    <row r="18" spans="1:7" s="4" customFormat="1" ht="25.5" x14ac:dyDescent="0.2">
      <c r="A18" s="17"/>
      <c r="B18" s="6" t="s">
        <v>8</v>
      </c>
      <c r="C18" s="24" t="s">
        <v>28</v>
      </c>
      <c r="D18" s="15">
        <v>5</v>
      </c>
      <c r="E18" s="7">
        <v>8</v>
      </c>
      <c r="F18" s="7">
        <f t="shared" si="0"/>
        <v>40</v>
      </c>
      <c r="G18" s="29"/>
    </row>
    <row r="19" spans="1:7" s="4" customFormat="1" ht="25.5" x14ac:dyDescent="0.2">
      <c r="A19" s="17"/>
      <c r="B19" s="6" t="s">
        <v>8</v>
      </c>
      <c r="C19" s="24" t="s">
        <v>29</v>
      </c>
      <c r="D19" s="15">
        <v>5</v>
      </c>
      <c r="E19" s="7">
        <v>907</v>
      </c>
      <c r="F19" s="7">
        <f t="shared" ref="F19" si="3">PRODUCT(D19:E19)</f>
        <v>4535</v>
      </c>
      <c r="G19" s="29"/>
    </row>
    <row r="20" spans="1:7" s="4" customFormat="1" ht="25.5" customHeight="1" x14ac:dyDescent="0.2">
      <c r="B20" s="8"/>
      <c r="C20" s="8" t="s">
        <v>13</v>
      </c>
      <c r="D20" s="16"/>
      <c r="E20" s="9">
        <v>9796</v>
      </c>
      <c r="F20" s="9">
        <f>SUM(F7:F19)</f>
        <v>21868</v>
      </c>
      <c r="G20" s="29"/>
    </row>
    <row r="24" spans="1:7" ht="18.75" x14ac:dyDescent="0.3">
      <c r="B24" s="55"/>
      <c r="C24" s="56" t="s">
        <v>47</v>
      </c>
      <c r="D24" s="57">
        <f>SUM(D25:D31)</f>
        <v>1</v>
      </c>
      <c r="E24" s="69">
        <f>SUM(E25:E31)</f>
        <v>25000</v>
      </c>
      <c r="F24"/>
      <c r="G24"/>
    </row>
    <row r="25" spans="1:7" x14ac:dyDescent="0.25">
      <c r="B25" s="58" t="s">
        <v>48</v>
      </c>
      <c r="C25" s="59" t="s">
        <v>49</v>
      </c>
      <c r="D25" s="60">
        <f>E25/E24</f>
        <v>0.02</v>
      </c>
      <c r="E25" s="61">
        <v>500</v>
      </c>
      <c r="F25" t="s">
        <v>50</v>
      </c>
      <c r="G25" s="62">
        <v>0.02</v>
      </c>
    </row>
    <row r="26" spans="1:7" x14ac:dyDescent="0.25">
      <c r="B26" s="58" t="s">
        <v>51</v>
      </c>
      <c r="C26" s="59" t="s">
        <v>52</v>
      </c>
      <c r="D26" s="60">
        <f>E26/E24</f>
        <v>0.02</v>
      </c>
      <c r="E26" s="61">
        <v>500</v>
      </c>
      <c r="F26" t="s">
        <v>50</v>
      </c>
      <c r="G26" s="62">
        <v>0.02</v>
      </c>
    </row>
    <row r="27" spans="1:7" x14ac:dyDescent="0.25">
      <c r="B27" s="63" t="s">
        <v>53</v>
      </c>
      <c r="C27" s="64" t="s">
        <v>54</v>
      </c>
      <c r="D27" s="65">
        <f>E27/E24</f>
        <v>0.87472000000000005</v>
      </c>
      <c r="E27" s="66">
        <f>F20</f>
        <v>21868</v>
      </c>
      <c r="F27" t="s">
        <v>55</v>
      </c>
      <c r="G27" s="62">
        <v>0.85</v>
      </c>
    </row>
    <row r="28" spans="1:7" x14ac:dyDescent="0.25">
      <c r="B28" s="67" t="s">
        <v>56</v>
      </c>
      <c r="C28" s="55" t="s">
        <v>57</v>
      </c>
      <c r="D28" s="68">
        <f>E28/E24</f>
        <v>3.5279999999999999E-2</v>
      </c>
      <c r="E28" s="61">
        <v>882</v>
      </c>
      <c r="F28" t="s">
        <v>50</v>
      </c>
      <c r="G28" s="62">
        <v>0.06</v>
      </c>
    </row>
    <row r="29" spans="1:7" x14ac:dyDescent="0.25">
      <c r="B29" s="58" t="s">
        <v>58</v>
      </c>
      <c r="C29" s="59" t="s">
        <v>59</v>
      </c>
      <c r="D29" s="60">
        <f>E29/E24</f>
        <v>0.02</v>
      </c>
      <c r="E29" s="61">
        <v>500</v>
      </c>
      <c r="F29" t="s">
        <v>50</v>
      </c>
      <c r="G29" s="62">
        <v>0.02</v>
      </c>
    </row>
    <row r="30" spans="1:7" x14ac:dyDescent="0.25">
      <c r="B30" s="58" t="s">
        <v>60</v>
      </c>
      <c r="C30" s="59" t="s">
        <v>61</v>
      </c>
      <c r="D30" s="60">
        <f>E30/E24</f>
        <v>0.01</v>
      </c>
      <c r="E30" s="61">
        <v>250</v>
      </c>
      <c r="F30" t="s">
        <v>50</v>
      </c>
      <c r="G30" s="62">
        <v>0.01</v>
      </c>
    </row>
    <row r="31" spans="1:7" x14ac:dyDescent="0.25">
      <c r="B31" s="67" t="s">
        <v>62</v>
      </c>
      <c r="C31" s="55" t="s">
        <v>63</v>
      </c>
      <c r="D31" s="68">
        <f>E31/E24</f>
        <v>0.02</v>
      </c>
      <c r="E31" s="61">
        <v>500</v>
      </c>
      <c r="F31" t="s">
        <v>50</v>
      </c>
      <c r="G31" s="62">
        <v>0.02</v>
      </c>
    </row>
    <row r="32" spans="1:7" x14ac:dyDescent="0.25">
      <c r="C32"/>
      <c r="D32" s="13"/>
      <c r="E32"/>
      <c r="F32"/>
    </row>
    <row r="34" spans="3:6" x14ac:dyDescent="0.25">
      <c r="C34"/>
      <c r="D34" s="13"/>
      <c r="E34"/>
      <c r="F34"/>
    </row>
    <row r="36" spans="3:6" x14ac:dyDescent="0.25">
      <c r="C36"/>
      <c r="D36" s="13"/>
      <c r="E36"/>
      <c r="F36"/>
    </row>
    <row r="38" spans="3:6" x14ac:dyDescent="0.25">
      <c r="C38"/>
      <c r="D38" s="13"/>
      <c r="E38"/>
      <c r="F38"/>
    </row>
    <row r="40" spans="3:6" x14ac:dyDescent="0.25">
      <c r="C40"/>
      <c r="D40" s="13"/>
      <c r="E40"/>
      <c r="F40"/>
    </row>
    <row r="42" spans="3:6" x14ac:dyDescent="0.25">
      <c r="C42"/>
      <c r="D42" s="13"/>
      <c r="E42"/>
      <c r="F42"/>
    </row>
    <row r="44" spans="3:6" x14ac:dyDescent="0.25">
      <c r="C44"/>
      <c r="D44" s="13"/>
      <c r="E44"/>
      <c r="F44"/>
    </row>
    <row r="46" spans="3:6" x14ac:dyDescent="0.25">
      <c r="C46"/>
      <c r="D46" s="13"/>
      <c r="E46"/>
      <c r="F46"/>
    </row>
    <row r="48" spans="3:6" x14ac:dyDescent="0.25">
      <c r="C48"/>
      <c r="D48" s="13"/>
      <c r="E48"/>
      <c r="F48"/>
    </row>
  </sheetData>
  <mergeCells count="4">
    <mergeCell ref="B5:F5"/>
    <mergeCell ref="B1:F1"/>
    <mergeCell ref="B2:F2"/>
    <mergeCell ref="B4:F4"/>
  </mergeCells>
  <printOptions horizontalCentered="1"/>
  <pageMargins left="0.70866141732283472" right="0.70866141732283472" top="0.74803149606299213" bottom="0.74803149606299213" header="0.31496062992125984" footer="0.31496062992125984"/>
  <pageSetup paperSize="9" scale="7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Descrizione</vt:lpstr>
      <vt:lpstr>Matrice Acquisti</vt:lpstr>
      <vt:lpstr>Descrizione!Area_stampa</vt:lpstr>
      <vt:lpstr>'Matrice Acquisti'!Area_stampa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2015-07-30T07:44:34Z</dcterms:created>
  <dcterms:modified xsi:type="dcterms:W3CDTF">2018-01-22T17:26:56Z</dcterms:modified>
</cp:coreProperties>
</file>