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1">Descrizione!$B$2:$B$46</definedName>
    <definedName name="_xlnm.Print_Area" localSheetId="2">'Matrice Acquisti'!$B$2:$E$37</definedName>
    <definedName name="_xlnm.Print_Area" localSheetId="0">Titolo!$A$2:$A$15</definedName>
  </definedNames>
  <calcPr calcId="152511"/>
</workbook>
</file>

<file path=xl/calcChain.xml><?xml version="1.0" encoding="utf-8"?>
<calcChain xmlns="http://schemas.openxmlformats.org/spreadsheetml/2006/main">
  <c r="C44" i="1" l="1"/>
  <c r="E21" i="1" l="1"/>
  <c r="E30" i="1"/>
  <c r="E29" i="1"/>
  <c r="E28" i="1"/>
  <c r="E27" i="1"/>
  <c r="E26" i="1"/>
  <c r="E25" i="1"/>
  <c r="E31" i="1"/>
  <c r="E32" i="1"/>
  <c r="E24" i="1" l="1"/>
  <c r="E20" i="1"/>
  <c r="E23" i="1"/>
  <c r="E22" i="1"/>
  <c r="E19" i="1"/>
  <c r="E18" i="1"/>
  <c r="E17" i="1"/>
  <c r="E16" i="1"/>
  <c r="E15" i="1"/>
  <c r="E14" i="1"/>
  <c r="E13" i="1"/>
  <c r="E12" i="1"/>
  <c r="E11" i="1"/>
  <c r="E10" i="1"/>
  <c r="E9" i="1"/>
  <c r="E8" i="1"/>
  <c r="E7" i="1"/>
  <c r="E6" i="1"/>
  <c r="E33" i="1" l="1"/>
  <c r="E39" i="1" l="1"/>
  <c r="E44" i="1" s="1"/>
  <c r="D39" i="1"/>
  <c r="D40" i="1" l="1"/>
  <c r="D38" i="1"/>
  <c r="D42" i="1"/>
  <c r="D37" i="1"/>
  <c r="D43" i="1"/>
  <c r="D41" i="1"/>
  <c r="D44" i="1" l="1"/>
</calcChain>
</file>

<file path=xl/sharedStrings.xml><?xml version="1.0" encoding="utf-8"?>
<sst xmlns="http://schemas.openxmlformats.org/spreadsheetml/2006/main" count="70" uniqueCount="68">
  <si>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</si>
  <si>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</si>
  <si>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</si>
  <si>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</si>
  <si>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</si>
  <si>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</si>
  <si>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</si>
  <si>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</si>
  <si>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</si>
  <si>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</si>
  <si>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</si>
  <si>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</si>
  <si>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</si>
  <si>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</si>
  <si>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</si>
  <si>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</si>
  <si>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</si>
  <si>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</si>
  <si>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</si>
  <si>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</si>
  <si>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 xml:space="preserve">Quadro elettrico a norma con interruttore magnetotermico differenziale, completo di Impianto elettrico per ogni banco </t>
  </si>
  <si>
    <t>“LABORATORIO  BAR”</t>
  </si>
  <si>
    <t>LABORATORIO BAR</t>
  </si>
  <si>
    <t>OBIETTIVI E FINALITÀ DELLA SOLUZIONE</t>
  </si>
  <si>
    <t>LA SOLUZIONE È COMPOSTA DA:</t>
  </si>
  <si>
    <t>DESCRIZIONE PROGETTO</t>
  </si>
  <si>
    <t>Dotare la Scuola di un laboratorio BAR attraverso il quale gli allievi possono riprodurre fedelmente la gestione di un vero BAR dotato di apparecchiature standard e di tavoli e sedie per i clienti.</t>
  </si>
  <si>
    <r>
      <t>Arredi</t>
    </r>
    <r>
      <rPr>
        <sz val="11"/>
        <color theme="1"/>
        <rFont val="Arial"/>
        <family val="2"/>
      </rPr>
      <t>: N.1 Bancone Bar, N.6 Tavoli,  N.18 sedie</t>
    </r>
  </si>
  <si>
    <r>
      <t>Impianti:</t>
    </r>
    <r>
      <rPr>
        <b/>
        <sz val="11"/>
        <color theme="1"/>
        <rFont val="Arial"/>
        <family val="2"/>
      </rPr>
      <t xml:space="preserve"> </t>
    </r>
    <r>
      <rPr>
        <sz val="11"/>
        <color theme="1"/>
        <rFont val="Arial"/>
        <family val="2"/>
      </rPr>
      <t>Rete Wifi e Impianto elettrico.</t>
    </r>
  </si>
  <si>
    <r>
      <t xml:space="preserve">Apparecchiature Professionali: </t>
    </r>
    <r>
      <rPr>
        <sz val="11"/>
        <color theme="1"/>
        <rFont val="Arial"/>
        <family val="2"/>
      </rPr>
      <t>Serie di apparecchiature professionali per Bar</t>
    </r>
  </si>
  <si>
    <r>
      <t>Apparecchiature Informatiche e Software</t>
    </r>
    <r>
      <rPr>
        <sz val="11"/>
        <color theme="1"/>
        <rFont val="Arial"/>
        <family val="2"/>
      </rPr>
      <t>: N.1 PC Gestione, N.1 PC con schermo touch, N.1 tablet,  Software gestione Bar, stampante termica per ordini, stampante ink jet, Schermo TV.</t>
    </r>
  </si>
  <si>
    <t>La SIAD s.r.l. è Lieta di presentarVi il progetto di un laboratorio BAR dotato di tutte le aparecchiature professionali, di tavoli per i clienti, di sistema informatico per la gestione degli ordini. Gli allievi, grazie a questo Laboratorio, potranno realmente simulare la gestione di un BAR e potranno imparare ad utilizzare tutte le apparecchiature presenti.</t>
  </si>
  <si>
    <t>PRODUTTORE GHIACCIO CUBETTI 21 KG/24H-ACQ.+CONTENITORE 4KG
metodo di produzione del ghiaccio per stratificazione a spruzzo. Spruzzatori in metallo. Fluido refrigerante R404a. Raffreddamento ad acqua. Capacità contenitore Kg: 4.</t>
  </si>
  <si>
    <t>PEDANA IN NOBILITATO C/PANNELLI ISPEZIONABILI E MANIGLIE</t>
  </si>
  <si>
    <t>ANTA A VENTO IN LAMINATO CM 70</t>
  </si>
  <si>
    <t>BANCO BAR NEUTRO CM 100
Struttura portante in tubolare d’acciaio verniciato con polveri epossidiche a forno a 180°C con elementi d’irrigidimento e piedini regolabili. Ripiano intermedio in nobilitato colore grigio argento. Piano lavoro in acciaio inox AISI 304 finitura Scotch-Brite.Dimensioni (LxPxA mm) 1000x700x1151</t>
  </si>
  <si>
    <t>ANGOLO 90° A SPIGOLO VIVO C/BANCALINA
Struttura portante in tubolare d’acciaio verniciato con polveri epossidiche a forno a 180°C con elementi d’irrigidimento e piedini regolabili. Piano lavoro in acciaio inox AISI 304 finitura Scotch-Brite. Bancalina di collegamento su due lati.
Dimensioni (LxPxA mm) 760x760x1151</t>
  </si>
  <si>
    <t>BANCO BAR REFRIGERATO STATICO C/LAVELLO 4 ANTE + CASSETTIERA+TRAMOGGIA RIFIUTI BASCULANTE U.C.
Struttura portante in tubolare d’acciaio. Pareti interne e fondo cella in acciaio inox AISI 304;Frontale della cella senza interruzioni in acciaio inox AISI 304. N. 4 ANTE A BATTENTE di spessore 55 mm, CASSETTIERA CON 2 CASSETTI DA 1/2, TRAMOGGIA RIFIUTI INOX BASCULANTE, il tutto in acciaio inox AISI 304 finitura lucida BA con apertura a 180° e chiusura magnetica. N. 2 LAVELLI ROTONDI, con bordo a saldare, diam. mm 420. R ubinetto miscelatore c/leva clinica lunga. N. 6 canotti refrigerati a filo piano. In dotazione una griglia intermedia in filo plastificato di colore grigio per ogni vano. Piano lavoro in acciaio inox AISI 304 finitura Scotch-Brite. Pannello comandi elettronico allineato al margine sinistro della cella. Sbrinamento automatico. Sistema di evacuazione della condensa tramite vaschetta evapora condensa con resistenza elettrica.  Impianto di refrigerazione costituito da compressore ermetico, condensatore con tubo di rame e alette d’alluminio raffreddato ad aria con ventilatore, evaporatore con tubo in rame e alette d’alluminio alimentato a capillare. 
REFRIGERAZIONE STATICA. Temperatura di esercizio +4°C/+8°C. Test a 35°C con 60% U.R  Unità Condensatrice a bordo.Doppia lluminazione interna mediante neon c/plafoniera, classe isolamento IP55 o superiore.
Dimensioni (LxPxA mm) 3500x700x1151</t>
  </si>
  <si>
    <t xml:space="preserve">FORNO MICROONDE DIGITALE,17LT,1100W
-Costruzione in acciaio inox (interno ed esterno);  -Adatto per cucinare, riscaldare e scongelare; -Potenza installata: 2 kW; </t>
  </si>
  <si>
    <t>RETROBASE NEUTRA CM 125x63 ANTE INOX+PIANO C/ALZ. E INVASO. 2 PRESE LAT.+ 2 MENSOLE VERO A MURO
Struttura in nobilitato idrorepellente. Ante scorrevoli e carrello di scorrimento con doppia rotella in materiale plastico. Rivestimento delle ante: ACCIAIO INOX finitura lucida. Piano inox c/alzatina e invaso. Comprensivo di n. due mensole in vetro a muro da cm 125, complete di supporti.
Dimensioni (LxPxA mm) 1250x630x950</t>
  </si>
  <si>
    <t>LAVASTOVIGLIE BAR STANDARD 2 CICLI
Struttura portante, pannelli laterali e frontali, vasca, filtro vasca, bracci e ugelli di lavaggio e risciacquo in acciaio AISI 304. Vasca e camera di lavaggio a doppia parete. Circuiti di lavaggio e risciacquo superiore ed inferiore separati, con sistema rotante. Boiler da 5 litri, temperatura di lavaggio 55/65°C. Temperatura di risciacquo 80/90°C.con possibilità di risciacquo freddo. Produttività 30 cesti/h. Dimensioni (LxPxA mm) 460x565x635.</t>
  </si>
  <si>
    <t>SET 4 CONTENITORI IN PLASTICA PER POSATE
Ogni contenitore può alloggiare 15 posate ca.
Dimensioni (LxPxA mm) 220x220x150</t>
  </si>
  <si>
    <t>KIT PER CESTO TONDO CON TELAIO QUADRO
Dimensioni (LxPxA mm) 400x400x140</t>
  </si>
  <si>
    <t>MACCHINA CAFFE` ESPRESSO 2 GRUPPI VOLUMETRICA
Macchina professionale di elevata qualità, 2 gruppi. Doppia lancia vapore + lancia acqua calda.  Scaldatazze elettrico superiore. Comprensiva di addolcitore manuale da 12 LT. Modello con POMPA VOLUMETRICA.
Dimensioni (LxPxA mm) 1010x545x530</t>
  </si>
  <si>
    <t>RETROBASE M/CAFFE' CM 150 ANTE INOX CENTR+DX+TRAM. FONDI CAFFE'+CASS. SOLDI+MENSOLA VETRO A MURO
Struttura portante in tubolare di acciaio. Il modulo macchina caffè INOX così composto: • cassetto soldi e tramoggia fondi caffè basculante, c/traversino battiposa, ACCIAIO INOX; • anta centrale e laterale dx,, in ACCIAIO INOX. Ripiani in acciaio inox AISI 304 finitura lucida. Ante realizzate con telaio in estruso di alluminio brillantato e cartella interna rivestita in acciaio inox AISI 304 finitura lucida BA. Canaletta battuta pedana in acciaio inox AISI 304 finitura Scotch-Brite. Fianchi terminali rivestiti in laminato GRIGIO GANI. MENSOLA IN VETRO A MURO DA CM 150.Dimensioni (LxPxA mm) 1500x630x1151</t>
  </si>
  <si>
    <t>MACINADOSATORE PROFESSIONALE MANUALE. CONT. 1 KG
Regolazione micrometrica della macinatura. Contascatti incorporato. Capacità silos caffè da 1 Kg. Dimensioni (LxPxA mm) 190x290x590</t>
  </si>
  <si>
    <t>TAVOLO TONDO D. CM70 SU TRE PIEDI.</t>
  </si>
  <si>
    <t xml:space="preserve">SEDIA PP SEDUTA ALVEOLATA FUSTO CROMATO
Struttura tubolare in acciaio cromato. Seduta in polipropilene (PP). Dimensioni (LxPxA mm) 470x530x790
</t>
  </si>
  <si>
    <t xml:space="preserve">GRUPPO MULTIPLO TRITAGHIACCIO-SPREMIAGRUMI-FRULLATORE
Struttura in alluminio verniciato colore argento. Il gruppo si compone di: tritaghiaccio, frullatore e spremiagrumi. Bicchiere intercambiabile per frppè in dotazione.
Dimensioni (LxPxA mm) 250x530x540
</t>
  </si>
  <si>
    <t xml:space="preserve">PIASTRA PANINI GHISA 2 ZONE LISCIO/RIGATO GHISA CON TIMER
Piastre resistenti in ghisa trattata. Piastre miste: sup. rigata/inf. liscia; sup e inf./liscia. Due termostati regolabili fino a 300 °C, in grado di gestire separatamente le due metà della piastra. Dimensioni (LxPxA mm) 515x435x500
</t>
  </si>
  <si>
    <t xml:space="preserve">SOFTWARE GESTIONE RISTORANTE-BAR-CUCINA-MAGAZZINO  
emissione di scontrini , ricevute, fatture e proforma , stampa comande nei reparti, supporto tablet e palmari per la raccolta degli ordini ai tavoli via Wifi, moduli contabili e di statistiche economiche, sulla redditività del magazzino e sulla produttività del personale. Modulo raccolta delle comande ai tavoli tramite tablet o PDA. Modulo magazzino (carico, scarico, giacenze, prezzi), il ricettario, i tempi di produzione dei semilavorati, e i turni di produzione giornalieri (totali, e per singolo reparto - cucina, pizzeria, bar, ecc.). Inclusi 2 Tablet a colori 7” Quad Core per la raccolta delle comande.
</t>
  </si>
  <si>
    <t xml:space="preserve">access point dual radio dual band 2,4 e 5 Ghz  gestito da controller hardware o software comprensivo installazione e configurazione.  </t>
  </si>
  <si>
    <t>ARMADIO RACK 600x334x400 mm, PATCH PANEL,GRUPPO DI CONTINUITA 400VA, MULTIPRESA.</t>
  </si>
  <si>
    <t xml:space="preserve">switch 16 porte gigabit, </t>
  </si>
  <si>
    <t>Punto rete LAN con cavo di connessione UTP cat. 6 e canalizzazioni; cassetta E503 con frutto RJ45; Certificazione prese rete Lan con  strumento calibrato;</t>
  </si>
  <si>
    <t>Personal Computer Punto cassa con schermo touch 23"</t>
  </si>
  <si>
    <t xml:space="preserve">STAMPANTE TERMICA PER RICEVUTE E COMANDE
Stampa termica diretta, 180 mm/s, larghezza massima di stampa : 80 mm, interfaccia USB
</t>
  </si>
  <si>
    <t>TV 55" + comprensiva di installazione a parete</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</si>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</sst>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4" fillId="0" borderId="0" xfId="0" applyFont="1" applyAlignment="1">
      <alignment horizontal="center"/>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8" fillId="0" borderId="0" xfId="0" applyFont="1" applyAlignment="1">
      <alignment horizontal="center" vertical="center"/>
    </xf>
    <xf numFmtId="0" fontId="19" fillId="0" borderId="0" xfId="0" applyFont="1" applyAlignment="1">
      <alignment horizontal="justify" vertical="center"/>
    </xf>
    <xf numFmtId="0" fontId="20" fillId="0" borderId="0" xfId="0" applyFont="1" applyAlignment="1">
      <alignment horizontal="center" vertical="center"/>
    </xf>
    <xf numFmtId="0" fontId="21" fillId="0" borderId="0" xfId="0" applyFont="1" applyAlignment="1">
      <alignment horizontal="justify" vertical="center"/>
    </xf>
    <xf numFmtId="0" fontId="22"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4" fillId="0" borderId="0" xfId="0" applyFont="1"/>
    <xf numFmtId="0" fontId="5" fillId="0" borderId="0" xfId="0" applyFont="1" applyAlignment="1">
      <alignment horizontal="center" vertical="center"/>
    </xf>
    <xf numFmtId="0" fontId="23"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9526</xdr:rowOff>
    </xdr:from>
    <xdr:to>
      <xdr:col>1</xdr:col>
      <xdr:colOff>6019800</xdr:colOff>
      <xdr:row>27</xdr:row>
      <xdr:rowOff>159236</xdr:rowOff>
    </xdr:to>
    <xdr:pic>
      <xdr:nvPicPr>
        <xdr:cNvPr id="7" name="Immagine 6" descr="b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1143001"/>
          <a:ext cx="5876925" cy="4721710"/>
        </a:xfrm>
        <a:prstGeom prst="rect">
          <a:avLst/>
        </a:prstGeom>
        <a:noFill/>
        <a:effectLst>
          <a:outerShdw blurRad="50800" dist="38100" dir="8100000" algn="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 sqref="A2:A15"/>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27" x14ac:dyDescent="0.35">
      <c r="A13" s="35" t="s">
        <v>21</v>
      </c>
    </row>
    <row r="17" spans="1:1" ht="26.25" x14ac:dyDescent="0.4">
      <c r="A17" s="38" t="s">
        <v>18</v>
      </c>
    </row>
    <row r="19" spans="1:1" ht="26.25" x14ac:dyDescent="0.4">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workbookViewId="0"/>
  </sheetViews>
  <sheetFormatPr defaultRowHeight="15" x14ac:dyDescent="0.25"/>
  <cols>
    <col min="2" max="2" width="100.7109375" customWidth="1"/>
  </cols>
  <sheetData>
    <row r="1" spans="1:2" ht="26.25" x14ac:dyDescent="0.4">
      <c r="A1" s="50" t="s">
        <v>67</v>
      </c>
      <c r="B1" s="38" t="s">
        <v>19</v>
      </c>
    </row>
    <row r="2" spans="1:2" ht="31.5" x14ac:dyDescent="0.5">
      <c r="B2" s="37" t="s">
        <v>17</v>
      </c>
    </row>
    <row r="3" spans="1:2" ht="31.5" x14ac:dyDescent="0.5">
      <c r="B3" s="37" t="s">
        <v>22</v>
      </c>
    </row>
    <row r="30" spans="2:2" ht="18" x14ac:dyDescent="0.25">
      <c r="B30" s="39" t="s">
        <v>23</v>
      </c>
    </row>
    <row r="31" spans="2:2" ht="45" x14ac:dyDescent="0.25">
      <c r="B31" s="40" t="s">
        <v>26</v>
      </c>
    </row>
    <row r="32" spans="2:2" ht="18" x14ac:dyDescent="0.25">
      <c r="B32" s="41"/>
    </row>
    <row r="33" spans="2:2" ht="18" x14ac:dyDescent="0.25">
      <c r="B33" s="39" t="s">
        <v>24</v>
      </c>
    </row>
    <row r="34" spans="2:2" x14ac:dyDescent="0.25">
      <c r="B34" s="42" t="s">
        <v>27</v>
      </c>
    </row>
    <row r="35" spans="2:2" x14ac:dyDescent="0.25">
      <c r="B35" s="42"/>
    </row>
    <row r="36" spans="2:2" x14ac:dyDescent="0.25">
      <c r="B36" s="42" t="s">
        <v>29</v>
      </c>
    </row>
    <row r="37" spans="2:2" ht="15.75" x14ac:dyDescent="0.25">
      <c r="B37" s="43"/>
    </row>
    <row r="38" spans="2:2" ht="29.25" x14ac:dyDescent="0.25">
      <c r="B38" s="42" t="s">
        <v>30</v>
      </c>
    </row>
    <row r="39" spans="2:2" x14ac:dyDescent="0.25">
      <c r="B39" s="44"/>
    </row>
    <row r="40" spans="2:2" x14ac:dyDescent="0.25">
      <c r="B40" s="42" t="s">
        <v>28</v>
      </c>
    </row>
    <row r="41" spans="2:2" x14ac:dyDescent="0.25">
      <c r="B41" s="45"/>
    </row>
    <row r="42" spans="2:2" ht="15.75" x14ac:dyDescent="0.25">
      <c r="B42" s="43"/>
    </row>
    <row r="43" spans="2:2" ht="18" x14ac:dyDescent="0.25">
      <c r="B43" s="39" t="s">
        <v>25</v>
      </c>
    </row>
    <row r="44" spans="2:2" ht="57" x14ac:dyDescent="0.25">
      <c r="B44" s="45" t="s">
        <v>31</v>
      </c>
    </row>
  </sheetData>
  <hyperlinks>
    <hyperlink ref="B1" location="'Matrice Acquisti'!A1" display="Click qui per la Matrice Acquisti"/>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90"/>
  <sheetViews>
    <sheetView workbookViewId="0">
      <selection activeCell="C8" sqref="C8"/>
    </sheetView>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2" t="s">
        <v>22</v>
      </c>
      <c r="C2" s="52"/>
      <c r="D2" s="52"/>
      <c r="E2" s="52"/>
      <c r="F2" s="10"/>
      <c r="G2" s="10"/>
      <c r="H2" s="10"/>
      <c r="I2" s="10"/>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row>
    <row r="3" spans="2:16329" ht="15.75" x14ac:dyDescent="0.25">
      <c r="B3" s="3"/>
    </row>
    <row r="4" spans="2:16329" ht="15" customHeight="1" x14ac:dyDescent="0.25">
      <c r="B4" s="53" t="s">
        <v>0</v>
      </c>
      <c r="C4" s="54"/>
      <c r="D4" s="54"/>
      <c r="E4" s="55"/>
      <c r="F4" s="11"/>
    </row>
    <row r="5" spans="2:16329" s="5" customFormat="1" x14ac:dyDescent="0.25">
      <c r="B5" s="19" t="s">
        <v>1</v>
      </c>
      <c r="C5" s="20" t="s">
        <v>2</v>
      </c>
      <c r="D5" s="20" t="s">
        <v>3</v>
      </c>
      <c r="E5" s="20" t="s">
        <v>4</v>
      </c>
      <c r="F5"/>
    </row>
    <row r="6" spans="2:16329" s="5" customFormat="1" ht="63.75" x14ac:dyDescent="0.2">
      <c r="B6" s="21" t="s">
        <v>32</v>
      </c>
      <c r="C6" s="22">
        <v>1</v>
      </c>
      <c r="D6" s="23">
        <v>1897</v>
      </c>
      <c r="E6" s="23">
        <f>(C6*D6)</f>
        <v>1897</v>
      </c>
      <c r="F6" s="9"/>
    </row>
    <row r="7" spans="2:16329" s="5" customFormat="1" ht="25.5" x14ac:dyDescent="0.2">
      <c r="B7" s="21" t="s">
        <v>33</v>
      </c>
      <c r="C7" s="22">
        <v>0</v>
      </c>
      <c r="D7" s="23">
        <v>2268</v>
      </c>
      <c r="E7" s="23">
        <f t="shared" ref="E7:E24" si="0">(C7*D7)</f>
        <v>0</v>
      </c>
      <c r="F7" s="9"/>
    </row>
    <row r="8" spans="2:16329" s="5" customFormat="1" x14ac:dyDescent="0.2">
      <c r="B8" s="21" t="s">
        <v>34</v>
      </c>
      <c r="C8" s="22">
        <v>1</v>
      </c>
      <c r="D8" s="23">
        <v>593</v>
      </c>
      <c r="E8" s="23">
        <f t="shared" si="0"/>
        <v>593</v>
      </c>
      <c r="F8" s="9"/>
    </row>
    <row r="9" spans="2:16329" s="5" customFormat="1" ht="89.25" x14ac:dyDescent="0.2">
      <c r="B9" s="21" t="s">
        <v>35</v>
      </c>
      <c r="C9" s="22">
        <v>1</v>
      </c>
      <c r="D9" s="23">
        <v>3467</v>
      </c>
      <c r="E9" s="23">
        <f t="shared" si="0"/>
        <v>3467</v>
      </c>
      <c r="F9" s="9"/>
    </row>
    <row r="10" spans="2:16329" s="5" customFormat="1" ht="89.25" x14ac:dyDescent="0.2">
      <c r="B10" s="21" t="s">
        <v>36</v>
      </c>
      <c r="C10" s="22">
        <v>1</v>
      </c>
      <c r="D10" s="23">
        <v>3597</v>
      </c>
      <c r="E10" s="23">
        <f t="shared" si="0"/>
        <v>3597</v>
      </c>
      <c r="F10" s="9"/>
    </row>
    <row r="11" spans="2:16329" s="5" customFormat="1" ht="369.75" x14ac:dyDescent="0.2">
      <c r="B11" s="21" t="s">
        <v>37</v>
      </c>
      <c r="C11" s="22">
        <v>1</v>
      </c>
      <c r="D11" s="23">
        <v>10906</v>
      </c>
      <c r="E11" s="23">
        <f t="shared" si="0"/>
        <v>10906</v>
      </c>
      <c r="F11" s="9"/>
    </row>
    <row r="12" spans="2:16329" s="5" customFormat="1" ht="51" x14ac:dyDescent="0.2">
      <c r="B12" s="21" t="s">
        <v>38</v>
      </c>
      <c r="C12" s="22">
        <v>1</v>
      </c>
      <c r="D12" s="23">
        <v>2223</v>
      </c>
      <c r="E12" s="23">
        <f t="shared" si="0"/>
        <v>2223</v>
      </c>
      <c r="F12" s="9"/>
    </row>
    <row r="13" spans="2:16329" s="5" customFormat="1" ht="127.5" x14ac:dyDescent="0.2">
      <c r="B13" s="21" t="s">
        <v>39</v>
      </c>
      <c r="C13" s="22">
        <v>1</v>
      </c>
      <c r="D13" s="23">
        <v>4984</v>
      </c>
      <c r="E13" s="23">
        <f t="shared" si="0"/>
        <v>4984</v>
      </c>
      <c r="F13" s="9"/>
    </row>
    <row r="14" spans="2:16329" s="5" customFormat="1" ht="114.75" x14ac:dyDescent="0.2">
      <c r="B14" s="21" t="s">
        <v>40</v>
      </c>
      <c r="C14" s="22">
        <v>5</v>
      </c>
      <c r="D14" s="23">
        <v>89</v>
      </c>
      <c r="E14" s="23">
        <f t="shared" si="0"/>
        <v>445</v>
      </c>
      <c r="F14" s="9"/>
    </row>
    <row r="15" spans="2:16329" s="5" customFormat="1" ht="38.25" x14ac:dyDescent="0.2">
      <c r="B15" s="21" t="s">
        <v>41</v>
      </c>
      <c r="C15" s="22">
        <v>1</v>
      </c>
      <c r="D15" s="23">
        <v>23</v>
      </c>
      <c r="E15" s="23">
        <f t="shared" si="0"/>
        <v>23</v>
      </c>
      <c r="F15" s="9"/>
    </row>
    <row r="16" spans="2:16329" s="5" customFormat="1" ht="25.5" x14ac:dyDescent="0.2">
      <c r="B16" s="21" t="s">
        <v>42</v>
      </c>
      <c r="C16" s="22">
        <v>1</v>
      </c>
      <c r="D16" s="23">
        <v>71</v>
      </c>
      <c r="E16" s="23">
        <f t="shared" si="0"/>
        <v>71</v>
      </c>
      <c r="F16" s="36"/>
    </row>
    <row r="17" spans="2:8" s="5" customFormat="1" ht="89.25" x14ac:dyDescent="0.25">
      <c r="B17" s="21" t="s">
        <v>43</v>
      </c>
      <c r="C17" s="22">
        <v>1</v>
      </c>
      <c r="D17" s="23">
        <v>8321</v>
      </c>
      <c r="E17" s="23">
        <f t="shared" si="0"/>
        <v>8321</v>
      </c>
      <c r="F17" s="9"/>
      <c r="G17"/>
      <c r="H17"/>
    </row>
    <row r="18" spans="2:8" s="5" customFormat="1" ht="178.5" x14ac:dyDescent="0.2">
      <c r="B18" s="21" t="s">
        <v>44</v>
      </c>
      <c r="C18" s="22">
        <v>1</v>
      </c>
      <c r="D18" s="23">
        <v>8054</v>
      </c>
      <c r="E18" s="23">
        <f t="shared" si="0"/>
        <v>8054</v>
      </c>
      <c r="F18" s="9"/>
    </row>
    <row r="19" spans="2:8" s="5" customFormat="1" ht="63.75" x14ac:dyDescent="0.2">
      <c r="B19" s="21" t="s">
        <v>45</v>
      </c>
      <c r="C19" s="22">
        <v>1</v>
      </c>
      <c r="D19" s="23">
        <v>1163</v>
      </c>
      <c r="E19" s="23">
        <f t="shared" si="0"/>
        <v>1163</v>
      </c>
      <c r="F19" s="9"/>
    </row>
    <row r="20" spans="2:8" s="5" customFormat="1" ht="89.25" x14ac:dyDescent="0.2">
      <c r="B20" s="21" t="s">
        <v>48</v>
      </c>
      <c r="C20" s="22">
        <v>1</v>
      </c>
      <c r="D20" s="23">
        <v>2673</v>
      </c>
      <c r="E20" s="23">
        <f t="shared" si="0"/>
        <v>2673</v>
      </c>
      <c r="F20" s="9"/>
    </row>
    <row r="21" spans="2:8" s="5" customFormat="1" ht="89.25" x14ac:dyDescent="0.2">
      <c r="B21" s="21" t="s">
        <v>49</v>
      </c>
      <c r="C21" s="22">
        <v>1</v>
      </c>
      <c r="D21" s="23">
        <v>1589</v>
      </c>
      <c r="E21" s="23">
        <f t="shared" ref="E21" si="1">(C21*D21)</f>
        <v>1589</v>
      </c>
      <c r="F21" s="9"/>
    </row>
    <row r="22" spans="2:8" s="5" customFormat="1" x14ac:dyDescent="0.2">
      <c r="B22" s="21" t="s">
        <v>46</v>
      </c>
      <c r="C22" s="22">
        <v>3</v>
      </c>
      <c r="D22" s="23">
        <v>261</v>
      </c>
      <c r="E22" s="23">
        <f>(C22*D22)</f>
        <v>783</v>
      </c>
      <c r="F22" s="9"/>
    </row>
    <row r="23" spans="2:8" s="5" customFormat="1" ht="51" x14ac:dyDescent="0.2">
      <c r="B23" s="21" t="s">
        <v>47</v>
      </c>
      <c r="C23" s="22">
        <v>9</v>
      </c>
      <c r="D23" s="23">
        <v>138</v>
      </c>
      <c r="E23" s="23">
        <f>(C23*D23)</f>
        <v>1242</v>
      </c>
      <c r="F23" s="9"/>
    </row>
    <row r="24" spans="2:8" s="5" customFormat="1" ht="178.5" x14ac:dyDescent="0.2">
      <c r="B24" s="21" t="s">
        <v>50</v>
      </c>
      <c r="C24" s="22">
        <v>1</v>
      </c>
      <c r="D24" s="23">
        <v>4200</v>
      </c>
      <c r="E24" s="23">
        <f t="shared" si="0"/>
        <v>4200</v>
      </c>
      <c r="F24" s="36"/>
    </row>
    <row r="25" spans="2:8" s="5" customFormat="1" ht="38.25" x14ac:dyDescent="0.2">
      <c r="B25" s="21" t="s">
        <v>51</v>
      </c>
      <c r="C25" s="22">
        <v>1</v>
      </c>
      <c r="D25" s="23">
        <v>500</v>
      </c>
      <c r="E25" s="23">
        <f>(C25*D25)</f>
        <v>500</v>
      </c>
      <c r="F25" s="9"/>
    </row>
    <row r="26" spans="2:8" s="5" customFormat="1" ht="25.5" x14ac:dyDescent="0.2">
      <c r="B26" s="21" t="s">
        <v>52</v>
      </c>
      <c r="C26" s="22">
        <v>1</v>
      </c>
      <c r="D26" s="23">
        <v>440</v>
      </c>
      <c r="E26" s="23">
        <f t="shared" ref="E26" si="2">(C26*D26)</f>
        <v>440</v>
      </c>
      <c r="F26" s="9"/>
    </row>
    <row r="27" spans="2:8" s="5" customFormat="1" x14ac:dyDescent="0.2">
      <c r="B27" s="21" t="s">
        <v>53</v>
      </c>
      <c r="C27" s="22">
        <v>1</v>
      </c>
      <c r="D27" s="23">
        <v>160</v>
      </c>
      <c r="E27" s="23">
        <f>(C27*D27)</f>
        <v>160</v>
      </c>
      <c r="F27" s="9"/>
    </row>
    <row r="28" spans="2:8" s="5" customFormat="1" ht="38.25" x14ac:dyDescent="0.2">
      <c r="B28" s="21" t="s">
        <v>54</v>
      </c>
      <c r="C28" s="22">
        <v>3</v>
      </c>
      <c r="D28" s="23">
        <v>230</v>
      </c>
      <c r="E28" s="23">
        <f t="shared" ref="E28" si="3">(C28*D28)</f>
        <v>690</v>
      </c>
      <c r="F28" s="9"/>
    </row>
    <row r="29" spans="2:8" s="5" customFormat="1" x14ac:dyDescent="0.2">
      <c r="B29" s="21" t="s">
        <v>55</v>
      </c>
      <c r="C29" s="22">
        <v>1</v>
      </c>
      <c r="D29" s="23">
        <v>1250</v>
      </c>
      <c r="E29" s="23">
        <f>(C29*D29)</f>
        <v>1250</v>
      </c>
      <c r="F29" s="9"/>
    </row>
    <row r="30" spans="2:8" s="5" customFormat="1" ht="51" x14ac:dyDescent="0.2">
      <c r="B30" s="21" t="s">
        <v>56</v>
      </c>
      <c r="C30" s="22">
        <v>2</v>
      </c>
      <c r="D30" s="23">
        <v>430</v>
      </c>
      <c r="E30" s="23">
        <f t="shared" ref="E30" si="4">(C30*D30)</f>
        <v>860</v>
      </c>
      <c r="F30" s="9"/>
    </row>
    <row r="31" spans="2:8" s="5" customFormat="1" x14ac:dyDescent="0.2">
      <c r="B31" s="21" t="s">
        <v>57</v>
      </c>
      <c r="C31" s="22">
        <v>1</v>
      </c>
      <c r="D31" s="23">
        <v>1280</v>
      </c>
      <c r="E31" s="23">
        <f>(C31*D31)</f>
        <v>1280</v>
      </c>
      <c r="F31" s="9"/>
    </row>
    <row r="32" spans="2:8" s="5" customFormat="1" ht="29.25" customHeight="1" x14ac:dyDescent="0.2">
      <c r="B32" s="21" t="s">
        <v>20</v>
      </c>
      <c r="C32" s="22">
        <v>1</v>
      </c>
      <c r="D32" s="23">
        <v>1800</v>
      </c>
      <c r="E32" s="23">
        <f t="shared" ref="E32" si="5">(C32*D32)</f>
        <v>1800</v>
      </c>
      <c r="F32" s="9"/>
    </row>
    <row r="33" spans="2:6" s="7" customFormat="1" ht="29.25" customHeight="1" x14ac:dyDescent="0.2">
      <c r="B33" s="24" t="s">
        <v>5</v>
      </c>
      <c r="C33" s="25"/>
      <c r="D33" s="26"/>
      <c r="E33" s="26">
        <f>SUM(E6:E32)</f>
        <v>63211</v>
      </c>
      <c r="F33" s="9"/>
    </row>
    <row r="34" spans="2:6" x14ac:dyDescent="0.25">
      <c r="B34" s="1"/>
    </row>
    <row r="35" spans="2:6" x14ac:dyDescent="0.25">
      <c r="B35" s="1"/>
      <c r="E35" s="14"/>
    </row>
    <row r="36" spans="2:6" s="6" customFormat="1" ht="25.5" x14ac:dyDescent="0.25">
      <c r="B36" s="15" t="s">
        <v>8</v>
      </c>
      <c r="C36" s="31" t="s">
        <v>6</v>
      </c>
      <c r="D36" s="16" t="s">
        <v>9</v>
      </c>
      <c r="E36" s="16" t="s">
        <v>16</v>
      </c>
      <c r="F36" s="13"/>
    </row>
    <row r="37" spans="2:6" s="6" customFormat="1" ht="12.75" x14ac:dyDescent="0.25">
      <c r="B37" s="27" t="s">
        <v>58</v>
      </c>
      <c r="C37" s="30">
        <v>0.02</v>
      </c>
      <c r="D37" s="29">
        <f>$D$39/$C$39*C37</f>
        <v>1487.3176470588235</v>
      </c>
      <c r="E37" s="29"/>
      <c r="F37" s="13"/>
    </row>
    <row r="38" spans="2:6" s="6" customFormat="1" ht="12.75" x14ac:dyDescent="0.25">
      <c r="B38" s="46" t="s">
        <v>59</v>
      </c>
      <c r="C38" s="47">
        <v>0.02</v>
      </c>
      <c r="D38" s="29">
        <f>$D$39/$C$39*C38</f>
        <v>1487.3176470588235</v>
      </c>
      <c r="E38" s="48"/>
      <c r="F38" s="13"/>
    </row>
    <row r="39" spans="2:6" s="6" customFormat="1" ht="12.75" x14ac:dyDescent="0.25">
      <c r="B39" s="27" t="s">
        <v>60</v>
      </c>
      <c r="C39" s="30">
        <v>0.85</v>
      </c>
      <c r="D39" s="29">
        <f>E33</f>
        <v>63211</v>
      </c>
      <c r="E39" s="29">
        <f>E33</f>
        <v>63211</v>
      </c>
      <c r="F39" s="13"/>
    </row>
    <row r="40" spans="2:6" s="6" customFormat="1" ht="12.75" x14ac:dyDescent="0.25">
      <c r="B40" s="46" t="s">
        <v>61</v>
      </c>
      <c r="C40" s="47">
        <v>0.06</v>
      </c>
      <c r="D40" s="29">
        <f t="shared" ref="D40:D43" si="6">$D$39/$C$39*C40</f>
        <v>4461.9529411764706</v>
      </c>
      <c r="E40" s="48"/>
      <c r="F40" s="13"/>
    </row>
    <row r="41" spans="2:6" s="6" customFormat="1" ht="12.75" x14ac:dyDescent="0.25">
      <c r="B41" s="27" t="s">
        <v>62</v>
      </c>
      <c r="C41" s="28">
        <v>0.02</v>
      </c>
      <c r="D41" s="29">
        <f t="shared" si="6"/>
        <v>1487.3176470588235</v>
      </c>
      <c r="E41" s="29"/>
      <c r="F41" s="13"/>
    </row>
    <row r="42" spans="2:6" s="6" customFormat="1" ht="12.75" x14ac:dyDescent="0.25">
      <c r="B42" s="46" t="s">
        <v>63</v>
      </c>
      <c r="C42" s="49">
        <v>0.01</v>
      </c>
      <c r="D42" s="29">
        <f t="shared" si="6"/>
        <v>743.65882352941173</v>
      </c>
      <c r="E42" s="48"/>
      <c r="F42" s="13"/>
    </row>
    <row r="43" spans="2:6" s="6" customFormat="1" ht="12.75" x14ac:dyDescent="0.25">
      <c r="B43" s="27" t="s">
        <v>64</v>
      </c>
      <c r="C43" s="28">
        <v>0.02</v>
      </c>
      <c r="D43" s="29">
        <f t="shared" si="6"/>
        <v>1487.3176470588235</v>
      </c>
      <c r="E43" s="29"/>
      <c r="F43" s="13"/>
    </row>
    <row r="44" spans="2:6" s="6" customFormat="1" ht="12.75" x14ac:dyDescent="0.25">
      <c r="B44" s="15" t="s">
        <v>7</v>
      </c>
      <c r="C44" s="17">
        <f>SUM(C37:C43)</f>
        <v>1</v>
      </c>
      <c r="D44" s="18">
        <f>SUM(D37:D43)</f>
        <v>74365.882352941175</v>
      </c>
      <c r="E44" s="18">
        <f>SUM(E39:E43)</f>
        <v>63211</v>
      </c>
      <c r="F44" s="13"/>
    </row>
    <row r="45" spans="2:6" x14ac:dyDescent="0.25">
      <c r="B45" s="1"/>
    </row>
    <row r="46" spans="2:6" x14ac:dyDescent="0.25">
      <c r="B46" s="8" t="s">
        <v>65</v>
      </c>
    </row>
    <row r="47" spans="2:6" x14ac:dyDescent="0.25">
      <c r="B47" s="12" t="s">
        <v>66</v>
      </c>
    </row>
    <row r="48" spans="2:6" x14ac:dyDescent="0.25">
      <c r="B48" s="12" t="s">
        <v>10</v>
      </c>
    </row>
    <row r="50" ht="111.75" customHeight="1" x14ac:dyDescent="0.25"/>
    <row r="52" ht="137.25" customHeight="1" x14ac:dyDescent="0.25"/>
    <row r="54" ht="150" customHeight="1" x14ac:dyDescent="0.25"/>
    <row r="56" ht="175.5" customHeight="1" x14ac:dyDescent="0.25"/>
    <row r="58" ht="86.25" customHeight="1" x14ac:dyDescent="0.25"/>
    <row r="60" ht="22.5" customHeight="1" x14ac:dyDescent="0.25"/>
    <row r="62" ht="60.75" customHeight="1" x14ac:dyDescent="0.25"/>
    <row r="72" ht="60.75" customHeight="1" x14ac:dyDescent="0.25"/>
    <row r="74" ht="48" customHeight="1" x14ac:dyDescent="0.25"/>
    <row r="76" ht="35.25" customHeight="1" x14ac:dyDescent="0.25"/>
    <row r="78" ht="137.25" customHeight="1" x14ac:dyDescent="0.25"/>
    <row r="80" ht="150" customHeight="1" x14ac:dyDescent="0.25"/>
    <row r="82" ht="99" customHeight="1" x14ac:dyDescent="0.25"/>
    <row r="84" ht="150" customHeight="1" x14ac:dyDescent="0.25"/>
    <row r="86" ht="213.75" customHeight="1" x14ac:dyDescent="0.25"/>
    <row r="88" ht="22.5" customHeight="1" x14ac:dyDescent="0.25"/>
    <row r="90"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2015-07-30T07:31:13Z</dcterms:created>
  <dcterms:modified xsi:type="dcterms:W3CDTF">2018-01-05T14:55:41Z</dcterms:modified>
</cp:coreProperties>
</file>