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10" yWindow="195" windowWidth="15480" windowHeight="10470"/>
  </bookViews>
  <sheets>
    <sheet name="Descrizione" sheetId="3" r:id="rId1"/>
    <sheet name="Matrice Acquisti" sheetId="1" r:id="rId2"/>
  </sheets>
  <definedNames>
    <definedName name="_xlnm.Print_Area" localSheetId="0">Descrizione!$B$2:$B$37</definedName>
    <definedName name="_xlnm.Print_Area" localSheetId="1">'Matrice Acquisti'!#REF!</definedName>
  </definedNames>
  <calcPr calcId="152511"/>
</workbook>
</file>

<file path=xl/calcChain.xml><?xml version="1.0" encoding="utf-8"?>
<calcChain xmlns="http://schemas.openxmlformats.org/spreadsheetml/2006/main">
  <c r="E23" i="1" l="1"/>
  <c r="E22" i="1"/>
  <c r="E21" i="1"/>
  <c r="E20" i="1"/>
  <c r="E19" i="1"/>
  <c r="E18" i="1"/>
  <c r="E17" i="1"/>
  <c r="E16" i="1"/>
  <c r="E15" i="1"/>
  <c r="E14" i="1"/>
  <c r="E13" i="1"/>
  <c r="E12" i="1"/>
  <c r="E11" i="1"/>
  <c r="E10" i="1"/>
  <c r="E9" i="1"/>
  <c r="E8" i="1"/>
  <c r="E7" i="1"/>
  <c r="E6" i="1"/>
  <c r="E5" i="1"/>
  <c r="E4" i="1"/>
  <c r="E3" i="1"/>
  <c r="E24" i="1" l="1"/>
  <c r="D30" i="1" s="1"/>
  <c r="D27" i="1" s="1"/>
  <c r="C33" i="1" l="1"/>
  <c r="C32" i="1"/>
  <c r="C29" i="1"/>
  <c r="C31" i="1"/>
  <c r="C28" i="1"/>
  <c r="C34" i="1"/>
  <c r="C30" i="1"/>
  <c r="C27" i="1" l="1"/>
</calcChain>
</file>

<file path=xl/sharedStrings.xml><?xml version="1.0" encoding="utf-8"?>
<sst xmlns="http://schemas.openxmlformats.org/spreadsheetml/2006/main" count="58" uniqueCount="53">
  <si>
    <t>Descrizione della voce</t>
  </si>
  <si>
    <t>Num. voci</t>
  </si>
  <si>
    <t>Importo Unitario</t>
  </si>
  <si>
    <t>Costo Previsto</t>
  </si>
  <si>
    <t>PRESENTAZIONE</t>
  </si>
  <si>
    <t>Click qui per la Matrice Acquisti</t>
  </si>
  <si>
    <t>OBIETTIVI E FINALITÀ DELLA SOLUZIONE</t>
  </si>
  <si>
    <t>LA SOLUZIONE È COMPOSTA DA:</t>
  </si>
  <si>
    <t>LABORATORIO DI RICEVIMENTO</t>
  </si>
  <si>
    <t>Dotare la Scuola di un laboratorio di ricevimento albrghiero in cui gli allievi possono simulare tutti gli aspetti della gestione alberghiera in reception, dalle prenotazioni, al check in, alla gestione interna degli ospiti, fino al check out.</t>
  </si>
  <si>
    <r>
      <rPr>
        <b/>
        <sz val="11"/>
        <color theme="1"/>
        <rFont val="Arial"/>
        <family val="2"/>
      </rPr>
      <t>Area reception</t>
    </r>
    <r>
      <rPr>
        <sz val="11"/>
        <color theme="1"/>
        <rFont val="Arial"/>
        <family val="2"/>
      </rPr>
      <t xml:space="preserve"> composta da: reception semicircolare per 4 postazioni operatore, ognuno con PC e telefono operatore, completa di multifunzione laser fax, totem informativo e monitor informativo a parete. </t>
    </r>
  </si>
  <si>
    <r>
      <rPr>
        <b/>
        <sz val="11"/>
        <color theme="1"/>
        <rFont val="Arial"/>
        <family val="2"/>
      </rPr>
      <t>Area laboratorio</t>
    </r>
    <r>
      <rPr>
        <sz val="11"/>
        <color theme="1"/>
        <rFont val="Arial"/>
        <family val="2"/>
      </rPr>
      <t xml:space="preserve"> composta da: 20 postazioni informatiche allievo complete di PC e telefono digitale, una postazione docente ad angolo con PC, telefono operatore, document camera, multifunzione laser a colori e schermo interattivo 65". </t>
    </r>
  </si>
  <si>
    <r>
      <rPr>
        <b/>
        <sz val="11"/>
        <color theme="1"/>
        <rFont val="Arial"/>
        <family val="2"/>
      </rPr>
      <t>Area servizi</t>
    </r>
    <r>
      <rPr>
        <sz val="11"/>
        <color theme="1"/>
        <rFont val="Arial"/>
        <family val="2"/>
      </rPr>
      <t xml:space="preserve"> composta da: centralino telefonico per la gestione di tutti gli interni, impianto elettrico per tutte le postazioni, cablaggio di rete LAN Gigabit per tutte le postazioni. </t>
    </r>
  </si>
  <si>
    <r>
      <rPr>
        <b/>
        <sz val="11"/>
        <color theme="1"/>
        <rFont val="Arial"/>
        <family val="2"/>
      </rPr>
      <t>Software</t>
    </r>
    <r>
      <rPr>
        <sz val="11"/>
        <color theme="1"/>
        <rFont val="Arial"/>
        <family val="2"/>
      </rPr>
      <t xml:space="preserve">: tutte le postazioni sono dotate di software di gestione alberghiera professionale, pacchetto office e software di rete didattica per la gestione ed il controllo del lavoro svolto dagli allievi. </t>
    </r>
  </si>
  <si>
    <t>rev. 2018</t>
  </si>
  <si>
    <r>
      <t xml:space="preserve">Tavolo Postazione docente ad angolo </t>
    </r>
    <r>
      <rPr>
        <sz val="10"/>
        <color theme="1"/>
        <rFont val="Arial"/>
        <family val="2"/>
      </rPr>
      <t>dim. cm 180x80x72 + Angolo tondo 90° + 100x80x72 ca. Struttura portante interamente in acciaio</t>
    </r>
  </si>
  <si>
    <t>TOTALE</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</si>
  <si>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</si>
  <si>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</si>
  <si>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</si>
  <si>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</si>
  <si>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</si>
  <si>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</si>
  <si>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</si>
  <si>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</si>
  <si>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</si>
  <si>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</si>
  <si>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</si>
  <si>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</si>
  <si>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</si>
  <si>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</si>
  <si>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</si>
  <si>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</si>
  <si>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 xml:space="preserve">Schermo interattivo ULTRA-HD 65” 8 tocchi </t>
  </si>
  <si>
    <r>
      <rPr>
        <b/>
        <sz val="10"/>
        <color theme="1"/>
        <rFont val="Arial"/>
        <family val="2"/>
      </rPr>
      <t>PC integrato Core i3 con tastiera, mouse e Monitor LCD 23,8" FullHD.</t>
    </r>
    <r>
      <rPr>
        <sz val="10"/>
        <color theme="1"/>
        <rFont val="Arial"/>
        <family val="2"/>
      </rPr>
      <t xml:space="preserve"> RAM 4 GB, 120 GB SSD, WiFi 802.11 AC, Windows 10 pro, con serigrafia pubblicitaria fondi FESR indelebile.</t>
    </r>
  </si>
  <si>
    <r>
      <rPr>
        <b/>
        <sz val="10"/>
        <color theme="1"/>
        <rFont val="Arial"/>
        <family val="2"/>
      </rPr>
      <t>PC integrato Core i5 con tastiera, mouse e Monitor LCD 23,8" Full-HD.</t>
    </r>
    <r>
      <rPr>
        <sz val="10"/>
        <color theme="1"/>
        <rFont val="Arial"/>
        <family val="2"/>
      </rPr>
      <t xml:space="preserve"> RAM 8 GB, 240 GB SSD, WiFi 802.11 AC, Windows 10 pro, con serigrafia pubblicitaria fondi FESR indelebile.</t>
    </r>
  </si>
  <si>
    <t>Multifunzione laser a colori formato A4 fronte/retro Fax</t>
  </si>
  <si>
    <t>Document Camera 8 MPx IPEVO Ziggi HD Plus</t>
  </si>
  <si>
    <t>office standard</t>
  </si>
  <si>
    <r>
      <rPr>
        <b/>
        <sz val="10"/>
        <color theme="1"/>
        <rFont val="Arial"/>
        <family val="2"/>
      </rPr>
      <t>Scrivania docente</t>
    </r>
    <r>
      <rPr>
        <sz val="10"/>
        <color theme="1"/>
        <rFont val="Arial"/>
        <family val="2"/>
      </rPr>
      <t xml:space="preserve"> dim 180x80x72. Struttura portante interamente in acciaio. Piano spessore 25 mm con bordo in ABS 2 mm arrotondato su tutti gli angoli con raggio 45 mm</t>
    </r>
  </si>
  <si>
    <r>
      <rPr>
        <b/>
        <sz val="10"/>
        <color theme="1"/>
        <rFont val="Arial"/>
        <family val="2"/>
      </rPr>
      <t>Poltroncina ergonomica imbottita</t>
    </r>
    <r>
      <rPr>
        <sz val="10"/>
        <color theme="1"/>
        <rFont val="Arial"/>
        <family val="2"/>
      </rPr>
      <t>, senza braccioli, su ruote</t>
    </r>
  </si>
  <si>
    <r>
      <t xml:space="preserve">BANCONE FRONT-DESK 
</t>
    </r>
    <r>
      <rPr>
        <sz val="10"/>
        <color theme="1"/>
        <rFont val="Arial"/>
        <family val="2"/>
      </rPr>
      <t xml:space="preserve">a semisfera, pannellatura frontale e mensolina in vetro, con 4 postazioni per computer al di sotto del piano di lavoro. Installazione e cablatura degli apparati a norma di legge 37/2008.
</t>
    </r>
  </si>
  <si>
    <t>ARMADIO RACK A PARETE completo di Link</t>
  </si>
  <si>
    <t>SWITCH GESTIBILE 16+4 PORTE GIGABIT VLAN</t>
  </si>
  <si>
    <t>punto rete LAN cat. 6</t>
  </si>
  <si>
    <t>Centralino telefonico digitale IPPBX, 4 ingressi linee analogiche, 50 interni digitali IP, 25 chiamate contemporanee</t>
  </si>
  <si>
    <t>Telefono posto operatore digitale IP, 40 tasti e display a colori</t>
  </si>
  <si>
    <t>Telefono digitale IP, gigabit LAN</t>
  </si>
  <si>
    <t>LICENZE EDUCATIONAL SOFTWARE GESTIONE ALBERGHIERA 
funzioni: Conferma automatica di prenotazione, Planning di periodo e giornaliero, Disponibilità di periodo e giornaliera, Controllo presenze con registrazioni, Lista arrivi, partenze, presenze sia del giorno che di periodo, Stampe preparazioni per governante, per piano e globale, Schedine di pubblica sicurezza con familiari (con gestione della partenza separata) e capogruppo, Lista schedine, appartenenti al gruppo, C59 e C60, Tavola A, registro PS, Addebiti extra e pacchetti personalizzati, Storico telefonate con indicazione operatore e camera, Lista addebiti giornalieri, cancellati, della camera o del gruppo, Conti clienti, personalizzabili nella forma e nel contenuto, ecc.</t>
  </si>
  <si>
    <t xml:space="preserve">Software di rete didattica 
Proiezione Docente:Trasmissione in tempo reale schermo, voce e altri materiali multimediali dal PC docente a singolo, a un gruppo o a tutti i PC studenti. 
Blocca / Sblocca: Consente di bloccare o sbloccare le tastiere e i mouse degli studenti.
Schermo Scuro: Il docente può oscurare lo schermo e disabilitare la tastiera e il mouse di un singolo, di un gruppo o di tutti gli studenti.
Schermo Docente  nello Schermo Alunno: Durante la Proiezione dello Schermo del Docente, è possibile usare questa modalità per mostrare parzialmente lo schermo del docente su quello dello studente.
Monitoraggio Studenti: Consente di monitorare un singolo, un gruppo o tutti gli schermi degli studenti 
Aiuto Remoto e Scambio PC da docente a studente: Il docente può usare la propria tastiera e il proprio mouse per controllare a distanza qualsiasi PC degli studenti per assisterli.
</t>
  </si>
  <si>
    <t>Schermo informativo 48” per la visualizzazione in locali scolastici di transito di informazioni. Risoluzione Full-HD, luminosità 350 cd/mq, contrasto 5000:1, funzione Pivot, rete LAN RJ-45, player integrato gestibile da remoto via LAN. Inclusa staffa a parete, collegamento al cablaggio esistente, configurazione software.</t>
  </si>
  <si>
    <t>Colonnina informativa 48” (totem in formato portrait ruotabile) per la visualizzazione in locali scolastici di transito di informazioni. Risoluzione Full-HD, luminosità 350 cd/mq, contrasto 5000:1, funzione Pivot, rete LAN RJ-45, player integrato gestibile da remoto via LAN. Inclusa base di appoggio a pavimento in vetro ed alluminio, sistema antifurto con cavo in acciaio, collegamento al cablaggio esistente, configurazione software.</t>
  </si>
  <si>
    <t>REALIZZAZIONE IMPIANTO ELETTRICO CON  QUADRO ALIMENTAZIONE IN AULA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</si>
</sst>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 #,##0.00_-;\-&quot;€&quot;\ * #,##0.00_-;_-&quot;€&quot;\ * &quot;-&quot;??_-;_-@_-"/>
    <numFmt numFmtId="43" formatCode="_-* #,##0.00_-;\-* #,##0.00_-;_-* &quot;-&quot;??_-;_-@_-"/>
    <numFmt numFmtId="164" formatCode="&quot;€&quot;\ #,##0.00"/>
    <numFmt numFmtId="165" formatCode="_-* #,##0.00\ [$€-410]_-;\-* #,##0.00\ [$€-410]_-;_-* &quot;-&quot;??\ [$€-410]_-;_-@_-"/>
  </numFmts>
  <fonts count="22" x14ac:knownFonts="1">
    <font>
      <sz val="11"/>
      <color theme="1"/>
      <name val="Calibri"/>
      <family val="2"/>
      <scheme val="minor"/>
    </font>
    <font>
      <sz val="11"/>
      <color theme="1"/>
      <name val="Calibri"/>
      <family val="2"/>
      <scheme val="minor"/>
    </font>
    <font>
      <sz val="10"/>
      <color theme="1"/>
      <name val="Calibri"/>
      <family val="2"/>
      <scheme val="minor"/>
    </font>
    <font>
      <sz val="11"/>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1"/>
      <color theme="1"/>
      <name val="Arial"/>
      <family val="2"/>
    </font>
    <font>
      <b/>
      <sz val="14"/>
      <color rgb="FFFF0000"/>
      <name val="Arial"/>
      <family val="2"/>
    </font>
    <font>
      <b/>
      <sz val="12"/>
      <color rgb="FFFF0000"/>
      <name val="Arial"/>
      <family val="2"/>
    </font>
    <font>
      <b/>
      <u/>
      <sz val="12"/>
      <color rgb="FFFF0000"/>
      <name val="Arial"/>
      <family val="2"/>
    </font>
    <font>
      <sz val="8"/>
      <color theme="0" tint="-0.249977111117893"/>
      <name val="Calibri"/>
      <family val="2"/>
      <scheme val="minor"/>
    </font>
    <font>
      <b/>
      <sz val="11"/>
      <color rgb="FF3F3F3F"/>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rgb="FFF2F2F2"/>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4" fontId="1" fillId="0" borderId="0" applyFont="0" applyFill="0" applyBorder="0" applyAlignment="0" applyProtection="0"/>
    <xf numFmtId="0" fontId="16" fillId="3" borderId="2" applyNumberFormat="0" applyAlignment="0" applyProtection="0"/>
  </cellStyleXfs>
  <cellXfs count="39">
    <xf numFmtId="0" fontId="0" fillId="0" borderId="0" xfId="0"/>
    <xf numFmtId="0" fontId="3" fillId="0" borderId="0" xfId="0" applyFont="1"/>
    <xf numFmtId="0" fontId="3" fillId="0" borderId="0" xfId="0" applyFont="1" applyAlignment="1">
      <alignment horizontal="center"/>
    </xf>
    <xf numFmtId="0" fontId="2" fillId="0" borderId="0" xfId="0" applyFont="1"/>
    <xf numFmtId="0" fontId="5" fillId="2" borderId="1" xfId="0" applyFont="1" applyFill="1" applyBorder="1" applyAlignment="1">
      <alignment horizontal="left" vertical="center" wrapText="1"/>
    </xf>
    <xf numFmtId="0" fontId="5" fillId="2" borderId="1" xfId="0" applyFont="1" applyFill="1" applyBorder="1" applyAlignment="1">
      <alignment horizontal="right" vertical="center" wrapText="1"/>
    </xf>
    <xf numFmtId="0" fontId="6" fillId="0" borderId="1" xfId="0" applyFont="1" applyFill="1" applyBorder="1" applyAlignment="1">
      <alignment horizontal="right" vertical="center" wrapText="1"/>
    </xf>
    <xf numFmtId="164" fontId="6" fillId="0" borderId="1" xfId="1" applyNumberFormat="1" applyFont="1" applyFill="1" applyBorder="1" applyAlignment="1">
      <alignment horizontal="right" vertical="center" wrapText="1"/>
    </xf>
    <xf numFmtId="0" fontId="6" fillId="2" borderId="1" xfId="0" applyFont="1" applyFill="1" applyBorder="1" applyAlignment="1">
      <alignment vertical="center" wrapText="1"/>
    </xf>
    <xf numFmtId="0" fontId="6" fillId="2" borderId="1" xfId="0" applyFont="1" applyFill="1" applyBorder="1" applyAlignment="1">
      <alignment horizontal="right" vertical="center" wrapText="1"/>
    </xf>
    <xf numFmtId="164" fontId="6" fillId="2" borderId="1" xfId="1" applyNumberFormat="1" applyFont="1" applyFill="1" applyBorder="1" applyAlignment="1">
      <alignment horizontal="right" vertical="center" wrapText="1"/>
    </xf>
    <xf numFmtId="0" fontId="7" fillId="0" borderId="0" xfId="0" applyFont="1" applyAlignment="1">
      <alignment horizontal="center"/>
    </xf>
    <xf numFmtId="0" fontId="9" fillId="0" borderId="0" xfId="3" applyFont="1" applyAlignment="1">
      <alignment horizontal="center"/>
    </xf>
    <xf numFmtId="0" fontId="4" fillId="0" borderId="1" xfId="0" applyFont="1" applyFill="1" applyBorder="1" applyAlignment="1">
      <alignment vertical="center" wrapText="1"/>
    </xf>
    <xf numFmtId="0" fontId="10" fillId="0" borderId="0" xfId="0" applyFont="1" applyAlignment="1">
      <alignment horizontal="center" vertical="center"/>
    </xf>
    <xf numFmtId="0" fontId="11" fillId="0" borderId="0" xfId="0" applyFont="1" applyAlignment="1">
      <alignment horizontal="justify" vertical="center"/>
    </xf>
    <xf numFmtId="0" fontId="12" fillId="0" borderId="0" xfId="0" applyFont="1" applyAlignment="1">
      <alignment horizontal="center" vertical="center"/>
    </xf>
    <xf numFmtId="0" fontId="13" fillId="0" borderId="0" xfId="0" applyFont="1" applyAlignment="1">
      <alignment vertical="center"/>
    </xf>
    <xf numFmtId="0" fontId="3" fillId="0" borderId="0" xfId="0" applyFont="1" applyAlignment="1">
      <alignment horizontal="justify" vertical="center"/>
    </xf>
    <xf numFmtId="0" fontId="14" fillId="0" borderId="0" xfId="0" applyFont="1" applyAlignment="1">
      <alignment horizontal="center" vertical="center"/>
    </xf>
    <xf numFmtId="0" fontId="15" fillId="0" borderId="0" xfId="0" applyFont="1"/>
    <xf numFmtId="0" fontId="0" fillId="0" borderId="0" xfId="0" applyAlignment="1"/>
    <xf numFmtId="0" fontId="6" fillId="0" borderId="1" xfId="0" applyFont="1" applyFill="1" applyBorder="1" applyAlignment="1">
      <alignment vertical="center" wrapText="1"/>
    </xf>
    <xf numFmtId="164" fontId="2" fillId="0" borderId="0" xfId="0" applyNumberFormat="1" applyFont="1"/>
    <xf numFmtId="0" fontId="18" fillId="0" borderId="1" xfId="0" applyFont="1" applyBorder="1"/>
    <xf numFmtId="9" fontId="17" fillId="0" borderId="1" xfId="2" applyFont="1" applyBorder="1"/>
    <xf numFmtId="165" fontId="19" fillId="0" borderId="1" xfId="4" applyNumberFormat="1" applyFont="1" applyBorder="1"/>
    <xf numFmtId="0" fontId="20" fillId="3" borderId="1" xfId="5" applyNumberFormat="1" applyFont="1" applyBorder="1" applyAlignment="1">
      <alignment horizontal="right" vertical="center"/>
    </xf>
    <xf numFmtId="0" fontId="20" fillId="3" borderId="1" xfId="5" applyNumberFormat="1" applyFont="1" applyBorder="1"/>
    <xf numFmtId="10" fontId="20" fillId="3" borderId="1" xfId="5" applyNumberFormat="1" applyFont="1" applyBorder="1"/>
    <xf numFmtId="165" fontId="0" fillId="0" borderId="1" xfId="4" applyNumberFormat="1" applyFont="1" applyBorder="1"/>
    <xf numFmtId="9" fontId="0" fillId="0" borderId="0" xfId="2" applyFont="1"/>
    <xf numFmtId="0" fontId="21" fillId="0" borderId="1" xfId="0" applyFont="1" applyBorder="1" applyAlignment="1">
      <alignment horizontal="right" vertical="center"/>
    </xf>
    <xf numFmtId="0" fontId="21" fillId="0" borderId="1" xfId="0" applyFont="1" applyBorder="1"/>
    <xf numFmtId="10" fontId="21" fillId="0" borderId="1" xfId="2" applyNumberFormat="1" applyFont="1" applyBorder="1"/>
    <xf numFmtId="165" fontId="21" fillId="0" borderId="1" xfId="4" applyNumberFormat="1" applyFont="1" applyBorder="1"/>
    <xf numFmtId="0" fontId="17" fillId="0" borderId="1" xfId="0" applyFont="1" applyBorder="1" applyAlignment="1">
      <alignment horizontal="right" vertical="center"/>
    </xf>
    <xf numFmtId="0" fontId="0" fillId="0" borderId="1" xfId="0" applyBorder="1"/>
    <xf numFmtId="10" fontId="0" fillId="0" borderId="1" xfId="2" applyNumberFormat="1" applyFont="1" applyBorder="1"/>
  </cellXfs>
  <cellStyles count="6">
    <cellStyle name="Collegamento ipertestuale" xfId="3" builtinId="8"/>
    <cellStyle name="Migliaia" xfId="1" builtinId="3"/>
    <cellStyle name="Normale" xfId="0" builtinId="0"/>
    <cellStyle name="Output" xfId="5" builtinId="21"/>
    <cellStyle name="Percentuale" xfId="2" builtinId="5"/>
    <cellStyle name="Valuta" xfId="4" builtinId="4"/>
  </cellStyles>
  <dxfs count="49">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31</xdr:rowOff>
    </xdr:from>
    <xdr:to>
      <xdr:col>1</xdr:col>
      <xdr:colOff>7560000</xdr:colOff>
      <xdr:row>26</xdr:row>
      <xdr:rowOff>40816</xdr:rowOff>
    </xdr:to>
    <xdr:pic>
      <xdr:nvPicPr>
        <xdr:cNvPr id="2" name="Immagin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133506"/>
          <a:ext cx="7560000" cy="4422285"/>
        </a:xfrm>
        <a:prstGeom prst="rect">
          <a:avLst/>
        </a:prstGeom>
      </xdr:spPr>
    </xdr:pic>
    <xdr:clientData/>
  </xdr:twoCellAnchor>
  <xdr:twoCellAnchor editAs="oneCell">
    <xdr:from>
      <xdr:col>1</xdr:col>
      <xdr:colOff>0</xdr:colOff>
      <xdr:row>37</xdr:row>
      <xdr:rowOff>0</xdr:rowOff>
    </xdr:from>
    <xdr:to>
      <xdr:col>1</xdr:col>
      <xdr:colOff>7560000</xdr:colOff>
      <xdr:row>60</xdr:row>
      <xdr:rowOff>31280</xdr:rowOff>
    </xdr:to>
    <xdr:pic>
      <xdr:nvPicPr>
        <xdr:cNvPr id="3" name="Immagin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10382250"/>
          <a:ext cx="7560000" cy="44223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76200</xdr:rowOff>
    </xdr:from>
    <xdr:to>
      <xdr:col>4</xdr:col>
      <xdr:colOff>779175</xdr:colOff>
      <xdr:row>0</xdr:row>
      <xdr:rowOff>743067</xdr:rowOff>
    </xdr:to>
    <xdr:pic>
      <xdr:nvPicPr>
        <xdr:cNvPr id="2" name="Immagin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425" y="76200"/>
          <a:ext cx="7380000" cy="666867"/>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0"/>
  <sheetViews>
    <sheetView tabSelected="1" workbookViewId="0">
      <selection activeCell="B1" sqref="B1"/>
    </sheetView>
  </sheetViews>
  <sheetFormatPr defaultRowHeight="15" x14ac:dyDescent="0.25"/>
  <cols>
    <col min="2" max="2" width="113.5703125" customWidth="1"/>
  </cols>
  <sheetData>
    <row r="1" spans="1:2" ht="26.25" x14ac:dyDescent="0.4">
      <c r="A1" s="20" t="s">
        <v>14</v>
      </c>
      <c r="B1" s="12" t="s">
        <v>5</v>
      </c>
    </row>
    <row r="2" spans="1:2" ht="31.5" x14ac:dyDescent="0.5">
      <c r="B2" s="11" t="s">
        <v>4</v>
      </c>
    </row>
    <row r="3" spans="1:2" ht="31.5" x14ac:dyDescent="0.5">
      <c r="B3" s="11" t="s">
        <v>8</v>
      </c>
    </row>
    <row r="28" spans="2:2" ht="18" x14ac:dyDescent="0.25">
      <c r="B28" s="14" t="s">
        <v>6</v>
      </c>
    </row>
    <row r="29" spans="2:2" ht="45" x14ac:dyDescent="0.25">
      <c r="B29" s="15" t="s">
        <v>9</v>
      </c>
    </row>
    <row r="30" spans="2:2" ht="18" x14ac:dyDescent="0.25">
      <c r="B30" s="16"/>
    </row>
    <row r="31" spans="2:2" ht="18" x14ac:dyDescent="0.25">
      <c r="B31" s="14" t="s">
        <v>7</v>
      </c>
    </row>
    <row r="32" spans="2:2" ht="29.25" x14ac:dyDescent="0.25">
      <c r="B32" s="18" t="s">
        <v>10</v>
      </c>
    </row>
    <row r="33" spans="2:2" ht="43.5" x14ac:dyDescent="0.25">
      <c r="B33" s="18" t="s">
        <v>11</v>
      </c>
    </row>
    <row r="34" spans="2:2" ht="29.25" x14ac:dyDescent="0.25">
      <c r="B34" s="18" t="s">
        <v>12</v>
      </c>
    </row>
    <row r="35" spans="2:2" ht="29.25" x14ac:dyDescent="0.25">
      <c r="B35" s="18" t="s">
        <v>13</v>
      </c>
    </row>
    <row r="36" spans="2:2" x14ac:dyDescent="0.25">
      <c r="B36" s="18"/>
    </row>
    <row r="37" spans="2:2" ht="15.75" x14ac:dyDescent="0.25">
      <c r="B37" s="17"/>
    </row>
    <row r="38" spans="2:2" ht="15.75" x14ac:dyDescent="0.25">
      <c r="B38" s="19"/>
    </row>
    <row r="39" spans="2:2" x14ac:dyDescent="0.25">
      <c r="B39" s="18"/>
    </row>
    <row r="40" spans="2:2" x14ac:dyDescent="0.25">
      <c r="B40" s="18"/>
    </row>
    <row r="41" spans="2:2" x14ac:dyDescent="0.25">
      <c r="B41" s="18"/>
    </row>
    <row r="42" spans="2:2" x14ac:dyDescent="0.25">
      <c r="B42" s="18"/>
    </row>
    <row r="43" spans="2:2" x14ac:dyDescent="0.25">
      <c r="B43" s="18"/>
    </row>
    <row r="44" spans="2:2" x14ac:dyDescent="0.25">
      <c r="B44" s="18"/>
    </row>
    <row r="45" spans="2:2" x14ac:dyDescent="0.25">
      <c r="B45" s="18"/>
    </row>
    <row r="46" spans="2:2" x14ac:dyDescent="0.25">
      <c r="B46" s="18"/>
    </row>
    <row r="47" spans="2:2" x14ac:dyDescent="0.25">
      <c r="B47" s="18"/>
    </row>
    <row r="48" spans="2:2" x14ac:dyDescent="0.25">
      <c r="B48" s="18"/>
    </row>
    <row r="49" spans="2:2" x14ac:dyDescent="0.25">
      <c r="B49" s="18"/>
    </row>
    <row r="50" spans="2:2" x14ac:dyDescent="0.25">
      <c r="B50" s="18"/>
    </row>
  </sheetData>
  <hyperlinks>
    <hyperlink ref="B1" location="'Matrice Acquisti'!A1" display="Click qui per la Matrice Acquisti"/>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4"/>
  <sheetViews>
    <sheetView workbookViewId="0"/>
  </sheetViews>
  <sheetFormatPr defaultColWidth="9" defaultRowHeight="15" x14ac:dyDescent="0.25"/>
  <cols>
    <col min="2" max="2" width="73.28515625" style="1" customWidth="1"/>
    <col min="3" max="3" width="10.7109375" style="1" customWidth="1"/>
    <col min="4" max="4" width="17" style="2" customWidth="1"/>
    <col min="5" max="5" width="13.7109375" style="1" customWidth="1"/>
    <col min="6" max="6" width="10.42578125" bestFit="1" customWidth="1"/>
    <col min="7" max="7" width="14.28515625" customWidth="1"/>
  </cols>
  <sheetData>
    <row r="1" spans="2:5" ht="64.5" customHeight="1" x14ac:dyDescent="0.25">
      <c r="B1" s="21"/>
      <c r="C1" s="21"/>
      <c r="D1" s="21"/>
      <c r="E1" s="21"/>
    </row>
    <row r="2" spans="2:5" x14ac:dyDescent="0.25">
      <c r="B2" s="4" t="s">
        <v>0</v>
      </c>
      <c r="C2" s="5" t="s">
        <v>1</v>
      </c>
      <c r="D2" s="5" t="s">
        <v>2</v>
      </c>
      <c r="E2" s="5" t="s">
        <v>3</v>
      </c>
    </row>
    <row r="3" spans="2:5" x14ac:dyDescent="0.25">
      <c r="B3" s="22" t="s">
        <v>33</v>
      </c>
      <c r="C3" s="6">
        <v>1</v>
      </c>
      <c r="D3" s="7">
        <v>3517</v>
      </c>
      <c r="E3" s="7">
        <f t="shared" ref="E3" si="0">(C3*D3)</f>
        <v>3517</v>
      </c>
    </row>
    <row r="4" spans="2:5" ht="38.25" x14ac:dyDescent="0.25">
      <c r="B4" s="13" t="s">
        <v>34</v>
      </c>
      <c r="C4" s="6">
        <v>24</v>
      </c>
      <c r="D4" s="7">
        <v>936</v>
      </c>
      <c r="E4" s="7">
        <f t="shared" ref="E4:E8" si="1">(C4*D4)</f>
        <v>22464</v>
      </c>
    </row>
    <row r="5" spans="2:5" ht="38.25" x14ac:dyDescent="0.25">
      <c r="B5" s="13" t="s">
        <v>35</v>
      </c>
      <c r="C5" s="6">
        <v>1</v>
      </c>
      <c r="D5" s="7">
        <v>1205</v>
      </c>
      <c r="E5" s="7">
        <f t="shared" si="1"/>
        <v>1205</v>
      </c>
    </row>
    <row r="6" spans="2:5" x14ac:dyDescent="0.25">
      <c r="B6" s="13" t="s">
        <v>36</v>
      </c>
      <c r="C6" s="6">
        <v>2</v>
      </c>
      <c r="D6" s="7">
        <v>418</v>
      </c>
      <c r="E6" s="7">
        <f t="shared" si="1"/>
        <v>836</v>
      </c>
    </row>
    <row r="7" spans="2:5" x14ac:dyDescent="0.25">
      <c r="B7" s="13" t="s">
        <v>37</v>
      </c>
      <c r="C7" s="6">
        <v>1</v>
      </c>
      <c r="D7" s="7">
        <v>184</v>
      </c>
      <c r="E7" s="7">
        <f t="shared" si="1"/>
        <v>184</v>
      </c>
    </row>
    <row r="8" spans="2:5" x14ac:dyDescent="0.25">
      <c r="B8" s="13" t="s">
        <v>38</v>
      </c>
      <c r="C8" s="6">
        <v>25</v>
      </c>
      <c r="D8" s="7">
        <v>85</v>
      </c>
      <c r="E8" s="7">
        <f t="shared" si="1"/>
        <v>2125</v>
      </c>
    </row>
    <row r="9" spans="2:5" ht="25.5" x14ac:dyDescent="0.25">
      <c r="B9" s="22" t="s">
        <v>15</v>
      </c>
      <c r="C9" s="6">
        <v>1</v>
      </c>
      <c r="D9" s="7">
        <v>400</v>
      </c>
      <c r="E9" s="7">
        <f t="shared" ref="E9:E12" si="2">(C9*D9)</f>
        <v>400</v>
      </c>
    </row>
    <row r="10" spans="2:5" ht="38.25" x14ac:dyDescent="0.25">
      <c r="B10" s="13" t="s">
        <v>39</v>
      </c>
      <c r="C10" s="6">
        <v>10</v>
      </c>
      <c r="D10" s="7">
        <v>180</v>
      </c>
      <c r="E10" s="7">
        <f t="shared" si="2"/>
        <v>1800</v>
      </c>
    </row>
    <row r="11" spans="2:5" x14ac:dyDescent="0.25">
      <c r="B11" s="13" t="s">
        <v>40</v>
      </c>
      <c r="C11" s="6">
        <v>25</v>
      </c>
      <c r="D11" s="7">
        <v>80</v>
      </c>
      <c r="E11" s="7">
        <f t="shared" si="2"/>
        <v>2000</v>
      </c>
    </row>
    <row r="12" spans="2:5" ht="63.75" x14ac:dyDescent="0.25">
      <c r="B12" s="22" t="s">
        <v>41</v>
      </c>
      <c r="C12" s="6">
        <v>1</v>
      </c>
      <c r="D12" s="7">
        <v>5450</v>
      </c>
      <c r="E12" s="7">
        <f t="shared" si="2"/>
        <v>5450</v>
      </c>
    </row>
    <row r="13" spans="2:5" x14ac:dyDescent="0.25">
      <c r="B13" s="13" t="s">
        <v>42</v>
      </c>
      <c r="C13" s="6">
        <v>1</v>
      </c>
      <c r="D13" s="7">
        <v>520</v>
      </c>
      <c r="E13" s="7">
        <f t="shared" ref="E13:E19" si="3">(C13*D13)</f>
        <v>520</v>
      </c>
    </row>
    <row r="14" spans="2:5" x14ac:dyDescent="0.25">
      <c r="B14" s="13" t="s">
        <v>43</v>
      </c>
      <c r="C14" s="6">
        <v>2</v>
      </c>
      <c r="D14" s="7">
        <v>240</v>
      </c>
      <c r="E14" s="7">
        <f t="shared" si="3"/>
        <v>480</v>
      </c>
    </row>
    <row r="15" spans="2:5" x14ac:dyDescent="0.25">
      <c r="B15" s="13" t="s">
        <v>44</v>
      </c>
      <c r="C15" s="6">
        <v>30</v>
      </c>
      <c r="D15" s="7">
        <v>210</v>
      </c>
      <c r="E15" s="7">
        <f t="shared" si="3"/>
        <v>6300</v>
      </c>
    </row>
    <row r="16" spans="2:5" ht="25.5" x14ac:dyDescent="0.25">
      <c r="B16" s="13" t="s">
        <v>45</v>
      </c>
      <c r="C16" s="6">
        <v>1</v>
      </c>
      <c r="D16" s="7">
        <v>1500</v>
      </c>
      <c r="E16" s="7">
        <f t="shared" si="3"/>
        <v>1500</v>
      </c>
    </row>
    <row r="17" spans="1:6" x14ac:dyDescent="0.25">
      <c r="B17" s="13" t="s">
        <v>46</v>
      </c>
      <c r="C17" s="6">
        <v>5</v>
      </c>
      <c r="D17" s="7">
        <v>135</v>
      </c>
      <c r="E17" s="7">
        <f t="shared" si="3"/>
        <v>675</v>
      </c>
    </row>
    <row r="18" spans="1:6" x14ac:dyDescent="0.25">
      <c r="B18" s="13" t="s">
        <v>47</v>
      </c>
      <c r="C18" s="6">
        <v>20</v>
      </c>
      <c r="D18" s="7">
        <v>95</v>
      </c>
      <c r="E18" s="7">
        <f t="shared" si="3"/>
        <v>1900</v>
      </c>
    </row>
    <row r="19" spans="1:6" ht="127.5" x14ac:dyDescent="0.25">
      <c r="B19" s="13" t="s">
        <v>48</v>
      </c>
      <c r="C19" s="6">
        <v>25</v>
      </c>
      <c r="D19" s="7">
        <v>275</v>
      </c>
      <c r="E19" s="7">
        <f t="shared" si="3"/>
        <v>6875</v>
      </c>
    </row>
    <row r="20" spans="1:6" ht="204" x14ac:dyDescent="0.25">
      <c r="B20" s="13" t="s">
        <v>49</v>
      </c>
      <c r="C20" s="6">
        <v>1</v>
      </c>
      <c r="D20" s="7">
        <v>700</v>
      </c>
      <c r="E20" s="7">
        <f>(C20*D20)</f>
        <v>700</v>
      </c>
    </row>
    <row r="21" spans="1:6" ht="51" x14ac:dyDescent="0.25">
      <c r="B21" s="13" t="s">
        <v>50</v>
      </c>
      <c r="C21" s="6">
        <v>1</v>
      </c>
      <c r="D21" s="7">
        <v>1750</v>
      </c>
      <c r="E21" s="7">
        <f t="shared" ref="E21:E22" si="4">(C21*D21)</f>
        <v>1750</v>
      </c>
    </row>
    <row r="22" spans="1:6" ht="76.5" x14ac:dyDescent="0.25">
      <c r="B22" s="13" t="s">
        <v>51</v>
      </c>
      <c r="C22" s="6">
        <v>1</v>
      </c>
      <c r="D22" s="7">
        <v>1850</v>
      </c>
      <c r="E22" s="7">
        <f t="shared" si="4"/>
        <v>1850</v>
      </c>
    </row>
    <row r="23" spans="1:6" ht="25.5" x14ac:dyDescent="0.25">
      <c r="B23" s="13" t="s">
        <v>52</v>
      </c>
      <c r="C23" s="6">
        <v>1</v>
      </c>
      <c r="D23" s="7">
        <v>3000</v>
      </c>
      <c r="E23" s="7">
        <f t="shared" ref="E23" si="5">(C23*D23)</f>
        <v>3000</v>
      </c>
    </row>
    <row r="24" spans="1:6" x14ac:dyDescent="0.25">
      <c r="B24" s="8"/>
      <c r="C24" s="9"/>
      <c r="D24" s="10"/>
      <c r="E24" s="10">
        <f>SUM(E3:E23)</f>
        <v>65531</v>
      </c>
    </row>
    <row r="25" spans="1:6" s="3" customFormat="1" ht="12.75" x14ac:dyDescent="0.2">
      <c r="E25" s="23"/>
    </row>
    <row r="26" spans="1:6" x14ac:dyDescent="0.25">
      <c r="F26" s="1"/>
    </row>
    <row r="27" spans="1:6" ht="18.75" x14ac:dyDescent="0.3">
      <c r="B27" s="24" t="s">
        <v>16</v>
      </c>
      <c r="C27" s="25">
        <f>SUM(C30:C34)</f>
        <v>0.96000000000000008</v>
      </c>
      <c r="D27" s="26">
        <f>SUM(D28:D34)</f>
        <v>75000</v>
      </c>
      <c r="E27"/>
    </row>
    <row r="28" spans="1:6" x14ac:dyDescent="0.25">
      <c r="A28" s="27" t="s">
        <v>17</v>
      </c>
      <c r="B28" s="28" t="s">
        <v>18</v>
      </c>
      <c r="C28" s="29">
        <f>D28/D27</f>
        <v>0.02</v>
      </c>
      <c r="D28" s="30">
        <v>1500</v>
      </c>
      <c r="E28" t="s">
        <v>19</v>
      </c>
      <c r="F28" s="31">
        <v>0.02</v>
      </c>
    </row>
    <row r="29" spans="1:6" x14ac:dyDescent="0.25">
      <c r="A29" s="27" t="s">
        <v>20</v>
      </c>
      <c r="B29" s="28" t="s">
        <v>21</v>
      </c>
      <c r="C29" s="29">
        <f>D29/D27</f>
        <v>0.02</v>
      </c>
      <c r="D29" s="30">
        <v>1500</v>
      </c>
      <c r="E29" t="s">
        <v>19</v>
      </c>
      <c r="F29" s="31">
        <v>0.02</v>
      </c>
    </row>
    <row r="30" spans="1:6" x14ac:dyDescent="0.25">
      <c r="A30" s="32" t="s">
        <v>22</v>
      </c>
      <c r="B30" s="33" t="s">
        <v>23</v>
      </c>
      <c r="C30" s="34">
        <f>D30/D27</f>
        <v>0.87374666666666667</v>
      </c>
      <c r="D30" s="35">
        <f>E24</f>
        <v>65531</v>
      </c>
      <c r="E30" t="s">
        <v>24</v>
      </c>
      <c r="F30" s="31">
        <v>0.85</v>
      </c>
    </row>
    <row r="31" spans="1:6" x14ac:dyDescent="0.25">
      <c r="A31" s="36" t="s">
        <v>25</v>
      </c>
      <c r="B31" s="37" t="s">
        <v>26</v>
      </c>
      <c r="C31" s="38">
        <f>D31/D27</f>
        <v>0.04</v>
      </c>
      <c r="D31" s="30">
        <v>3000</v>
      </c>
      <c r="E31" t="s">
        <v>19</v>
      </c>
      <c r="F31" s="31">
        <v>0.06</v>
      </c>
    </row>
    <row r="32" spans="1:6" x14ac:dyDescent="0.25">
      <c r="A32" s="27" t="s">
        <v>27</v>
      </c>
      <c r="B32" s="28" t="s">
        <v>28</v>
      </c>
      <c r="C32" s="29">
        <f>D32/D27</f>
        <v>1.6253333333333335E-2</v>
      </c>
      <c r="D32" s="30">
        <v>1219</v>
      </c>
      <c r="E32" t="s">
        <v>19</v>
      </c>
      <c r="F32" s="31">
        <v>0.02</v>
      </c>
    </row>
    <row r="33" spans="1:6" x14ac:dyDescent="0.25">
      <c r="A33" s="27" t="s">
        <v>29</v>
      </c>
      <c r="B33" s="28" t="s">
        <v>30</v>
      </c>
      <c r="C33" s="29">
        <f>D33/D27</f>
        <v>0.01</v>
      </c>
      <c r="D33" s="30">
        <v>750</v>
      </c>
      <c r="E33" t="s">
        <v>19</v>
      </c>
      <c r="F33" s="31">
        <v>0.01</v>
      </c>
    </row>
    <row r="34" spans="1:6" x14ac:dyDescent="0.25">
      <c r="A34" s="36" t="s">
        <v>31</v>
      </c>
      <c r="B34" s="37" t="s">
        <v>32</v>
      </c>
      <c r="C34" s="38">
        <f>D34/D27</f>
        <v>0.02</v>
      </c>
      <c r="D34" s="30">
        <v>1500</v>
      </c>
      <c r="E34" t="s">
        <v>19</v>
      </c>
      <c r="F34" s="31">
        <v>0.02</v>
      </c>
    </row>
  </sheetData>
  <conditionalFormatting sqref="C20">
    <cfRule type="cellIs" dxfId="48" priority="231" operator="greaterThan">
      <formula>0</formula>
    </cfRule>
  </conditionalFormatting>
  <conditionalFormatting sqref="C9:C10">
    <cfRule type="cellIs" dxfId="17" priority="200" operator="greaterThan">
      <formula>0</formula>
    </cfRule>
  </conditionalFormatting>
  <conditionalFormatting sqref="C4">
    <cfRule type="cellIs" dxfId="16" priority="196" operator="greaterThan">
      <formula>0</formula>
    </cfRule>
  </conditionalFormatting>
  <conditionalFormatting sqref="C5">
    <cfRule type="cellIs" dxfId="15" priority="192" operator="greaterThan">
      <formula>0</formula>
    </cfRule>
  </conditionalFormatting>
  <conditionalFormatting sqref="C8">
    <cfRule type="cellIs" dxfId="14" priority="191" operator="greaterThan">
      <formula>0</formula>
    </cfRule>
  </conditionalFormatting>
  <conditionalFormatting sqref="C19">
    <cfRule type="cellIs" dxfId="13" priority="178" operator="greaterThan">
      <formula>0</formula>
    </cfRule>
  </conditionalFormatting>
  <conditionalFormatting sqref="C21:C22">
    <cfRule type="cellIs" dxfId="12" priority="173" operator="greaterThan">
      <formula>0</formula>
    </cfRule>
  </conditionalFormatting>
  <conditionalFormatting sqref="C14">
    <cfRule type="cellIs" dxfId="11" priority="155" operator="greaterThan">
      <formula>0</formula>
    </cfRule>
  </conditionalFormatting>
  <conditionalFormatting sqref="C15">
    <cfRule type="cellIs" dxfId="10" priority="148" operator="greaterThan">
      <formula>0</formula>
    </cfRule>
  </conditionalFormatting>
  <conditionalFormatting sqref="C13">
    <cfRule type="cellIs" dxfId="9" priority="142" operator="greaterThan">
      <formula>0</formula>
    </cfRule>
  </conditionalFormatting>
  <conditionalFormatting sqref="C6">
    <cfRule type="cellIs" dxfId="8" priority="116" operator="greaterThan">
      <formula>0</formula>
    </cfRule>
  </conditionalFormatting>
  <conditionalFormatting sqref="C7">
    <cfRule type="cellIs" dxfId="7" priority="63" operator="greaterThan">
      <formula>0</formula>
    </cfRule>
  </conditionalFormatting>
  <conditionalFormatting sqref="C11">
    <cfRule type="cellIs" dxfId="6" priority="46" operator="greaterThan">
      <formula>0</formula>
    </cfRule>
  </conditionalFormatting>
  <conditionalFormatting sqref="C23">
    <cfRule type="cellIs" dxfId="5" priority="45" operator="greaterThan">
      <formula>0</formula>
    </cfRule>
  </conditionalFormatting>
  <conditionalFormatting sqref="C3">
    <cfRule type="cellIs" dxfId="4" priority="23" operator="greaterThan">
      <formula>0</formula>
    </cfRule>
  </conditionalFormatting>
  <conditionalFormatting sqref="C18">
    <cfRule type="cellIs" dxfId="3" priority="5" operator="greaterThan">
      <formula>0</formula>
    </cfRule>
  </conditionalFormatting>
  <conditionalFormatting sqref="C16">
    <cfRule type="cellIs" dxfId="2" priority="4" operator="greaterThan">
      <formula>0</formula>
    </cfRule>
  </conditionalFormatting>
  <conditionalFormatting sqref="C17">
    <cfRule type="cellIs" dxfId="1" priority="3" operator="greaterThan">
      <formula>0</formula>
    </cfRule>
  </conditionalFormatting>
  <conditionalFormatting sqref="C12">
    <cfRule type="cellIs" dxfId="0" priority="2" operator="greaterThan">
      <formula>0</formula>
    </cfRule>
  </conditionalFormatting>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1</vt:i4>
      </vt:variant>
    </vt:vector>
  </HeadingPairs>
  <TitlesOfParts>
    <vt:vector size="3" baseType="lpstr">
      <vt:lpstr>Descrizione</vt:lpstr>
      <vt:lpstr>Matrice Acquisti</vt:lpstr>
      <vt:lpstr>Descrizione!Area_stampa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2015-07-30T07:29:27Z</dcterms:created>
  <dcterms:modified xsi:type="dcterms:W3CDTF">2018-02-17T09:25:22Z</dcterms:modified>
</cp:coreProperties>
</file>