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4800" yWindow="1785" windowWidth="15480" windowHeight="10350"/>
  </bookViews>
  <sheets>
    <sheet name="Descrizione" sheetId="3" r:id="rId1"/>
    <sheet name="Matrice Acquisti" sheetId="1" r:id="rId2"/>
  </sheets>
  <definedNames>
    <definedName name="_xlnm.Print_Area" localSheetId="0">Descrizione!$B$3:$C$40</definedName>
    <definedName name="_xlnm.Print_Area" localSheetId="1">'Matrice Acquisti'!$B$1:$G$15</definedName>
  </definedNames>
  <calcPr calcId="152511"/>
</workbook>
</file>

<file path=xl/calcChain.xml><?xml version="1.0" encoding="utf-8"?>
<calcChain xmlns="http://schemas.openxmlformats.org/spreadsheetml/2006/main">
  <c r="F12" i="1" l="1"/>
  <c r="F13" i="1"/>
  <c r="F11" i="1" l="1"/>
  <c r="F10" i="1"/>
  <c r="F9" i="1"/>
  <c r="F8" i="1"/>
  <c r="F7" i="1"/>
  <c r="F6" i="1"/>
  <c r="F14" i="1" l="1"/>
  <c r="E20" i="1" s="1"/>
  <c r="E17" i="1"/>
  <c r="D20" i="1" s="1"/>
  <c r="D23" i="1" l="1"/>
  <c r="D24" i="1"/>
  <c r="D21" i="1"/>
  <c r="D22" i="1"/>
  <c r="D19" i="1"/>
  <c r="D18" i="1"/>
  <c r="D17" i="1" l="1"/>
</calcChain>
</file>

<file path=xl/sharedStrings.xml><?xml version="1.0" encoding="utf-8"?>
<sst xmlns="http://schemas.openxmlformats.org/spreadsheetml/2006/main" count="67" uniqueCount="53">
  <si>
    <t>Voci di costo della configurazione</t>
  </si>
  <si>
    <t>Descrizione della voce</t>
  </si>
  <si>
    <t>Num. voci</t>
  </si>
  <si>
    <t>Importo Unitario</t>
  </si>
  <si>
    <t>Costo Previsto</t>
  </si>
  <si>
    <t>Totale Costo Configurazione</t>
  </si>
  <si>
    <t>PRESENTAZIONE</t>
  </si>
  <si>
    <t>Fornitura</t>
  </si>
  <si>
    <t>APPARECCHIATURE</t>
  </si>
  <si>
    <t>Dispositivi e accessori</t>
  </si>
  <si>
    <t>OBIETTIVI E FINALITÀ DELLA SOLUZIONE</t>
  </si>
  <si>
    <t>LA SOLUZIONE È COMPOSTA DA:</t>
  </si>
  <si>
    <t>DESCRIZIONE PROGETTO</t>
  </si>
  <si>
    <t>ELENCO APPARECCHIATURE:</t>
  </si>
  <si>
    <t>LABORATORIO DI AUTOMAZIONE</t>
  </si>
  <si>
    <t>L’obiettivo del progetto è quello di fornire agli studenti una solida preparazione teorica e pratica che permetta loro un facile inserimento nel mondo del lavoro in ambiente automazione.</t>
  </si>
  <si>
    <t>Il progetto prevede l’utilizzo di apparecchiature, strumentazione in grado di facilitare gli studenti nella comprensione dei concetti teorici.</t>
  </si>
  <si>
    <r>
      <t xml:space="preserve">N. 1 SISTEMA DI VISIONE ARTIFICIALE A COLORI </t>
    </r>
    <r>
      <rPr>
        <b/>
        <sz val="11"/>
        <color rgb="FFFF0000"/>
        <rFont val="Calibri"/>
        <family val="2"/>
        <scheme val="minor"/>
      </rPr>
      <t>mod. AVS-1/EV</t>
    </r>
  </si>
  <si>
    <r>
      <t xml:space="preserve">N. 1 SISTEMA DI TEST E SELEZIONE CON NASTRO TRASPORTATORE </t>
    </r>
    <r>
      <rPr>
        <b/>
        <sz val="11"/>
        <color rgb="FFFF0000"/>
        <rFont val="Calibri"/>
        <family val="2"/>
        <scheme val="minor"/>
      </rPr>
      <t>mod. TDIDA/EV</t>
    </r>
  </si>
  <si>
    <r>
      <t xml:space="preserve">N. 1 PLC TRAINING PANEL, completo di software di programmazione PLC, </t>
    </r>
    <r>
      <rPr>
        <b/>
        <sz val="11"/>
        <color rgb="FFFF0000"/>
        <rFont val="Calibri"/>
        <family val="2"/>
        <scheme val="minor"/>
      </rPr>
      <t>mod. PLC-V8/EV</t>
    </r>
  </si>
  <si>
    <r>
      <t xml:space="preserve">Sistema di visione artificiale a colori
</t>
    </r>
    <r>
      <rPr>
        <sz val="9"/>
        <color indexed="8"/>
        <rFont val="Arial"/>
        <family val="2"/>
      </rPr>
      <t>Il sistema di visione presente a bordo mette a disposizione degli ingressi e uscite digitali accessibili su boccole di ø = 2 mm inserite sul box posteriore. Si può visualizzare lo stato delle uscite digitali collegando un’unità esterna di controllo remoto con a bordo un simulatore per gli ingressi digitali e il trigger e dei LED.
Il collegamento tra PC ed il Sistema avviene tramite cavo d’interfaccia ethernet fornito in dotazione. Il sistema è inoltre predisposto per il collegamento a reti industriali di tipo Profinet. Agendo su dei dadi di fissaggio il sistema di visione può essere fatto scorrere lungo le cave dei profili di alluminio in modo da avvicinarlo o allontanarlo dai pezzi da analizzare. Infine lo svolgimento delle esercitazioni è guidato efficacemente dalla manualistica tecnico sperimentale disponibile con il trainer.
Gli argomenti sono: Confronto con standard e modelli predefiniti; Immagini; Verifiche di forme, distanze, angoli, caratteristiche superficiali; Elaborazione delle immagini; Definizione delle zone da verificare nell’immagine; Controllo della qualità dei pezzi di lavorazione in base ai dati raccolti dal sistema di visione; Rilevamento della presenza di un pezzo lavorato; Processi di evidenziazione dei contorni.</t>
    </r>
  </si>
  <si>
    <r>
      <rPr>
        <b/>
        <sz val="9"/>
        <color indexed="8"/>
        <rFont val="Arial"/>
        <family val="2"/>
      </rPr>
      <t>Sistema di test e selezione con nastro trasportatore</t>
    </r>
    <r>
      <rPr>
        <sz val="9"/>
        <color indexed="8"/>
        <rFont val="Arial"/>
        <family val="2"/>
      </rPr>
      <t xml:space="preserve">
Il sistema permette il trasporto dei pezzi mediante nastro trasportatore e il loro riconoscimento e relativo smistamento in base al tipo di materiale (plastica/alluminio). Un motore in corrente continua 24 Vcc controllato da un relè a 24 Vcc di marcia provvede alla movimentazione del nastro. Se nel ciclo di lavorazione giunge un pezzo in alluminio, il sensore induttivo posto sopra il nastro lo riconosce e un cilindro pneumatico lo spinge fuori nel primo magazzino. Se invece il pezzo è di plastica quando passa sotto il sensore induttivo non è riconosciuto e continua la corsa andando a cadere nel secondo magazzino.
Programma di formazione: Analisi del problema; Elenco fasi della sequenza; Analisi dei potenziali problemi; Definizione ingressi/uscite del sistema; Scrittura del programma; Realizzazione di uno schema di processo; Costruzione dello schema logico.</t>
    </r>
  </si>
  <si>
    <r>
      <t xml:space="preserve">N. 1 BRACCIO ROBOTICO </t>
    </r>
    <r>
      <rPr>
        <b/>
        <sz val="11"/>
        <color rgb="FFFF0000"/>
        <rFont val="Calibri"/>
        <family val="2"/>
        <scheme val="minor"/>
      </rPr>
      <t>mod. KR 3 R540</t>
    </r>
  </si>
  <si>
    <t>N. 1 TAVOLO DI SUPPORTO BRACCIO ROBOTICO</t>
  </si>
  <si>
    <t>N. 1 PINZA ELETTRICA PER BRACCIO ROBOTICO</t>
  </si>
  <si>
    <r>
      <t xml:space="preserve">PLC TRraining Panel, completo di software di programmazione PLC
</t>
    </r>
    <r>
      <rPr>
        <sz val="9"/>
        <color indexed="8"/>
        <rFont val="Arial"/>
        <family val="2"/>
      </rPr>
      <t>Il trainer consente lo sviluppo sulla programmazione dei PLC e la soluzione delle più complesse problematiche legate all’automazione con particolare riferimento al controllo di processo con software HMI e alla comunicazione in reti industriali.
Il PLC presente a bordo del trainer mette a disposizione una molteplicità d’ingressi e uscite digitali e analogiche accessibili su boccole di Ø=4mm e Ø=2mm inserite sul pannello frontale.
Il pannello frontale del trainer riporta la rappresentazione sinottica serigrafata degli schemi e dei componenti interni all’apparecchiatura, completa di ogni minima nomenclatura.
Il software di programmazione in ambiente WIN 7 Professional (32/64 Bit), consente lo sviluppo di programmi di esercitazione con PLC nei più diffusi linguaggi dell’automazione industriale: KOP, FUP secondo la norma IEC 61131-3.
Il collegamento tra Personal Computer e PLC avviene tramite cavo d’interfaccia ethernet fornito in dotazione. Il PLC inoltre è predisposto per il collegamento a reti industriali di tipo Profi Net. Infine, lo svolgimento delle esercitazioni è guidato efficacemente dalla manualistica teorico-sperimentale disponibile con il trainer.</t>
    </r>
  </si>
  <si>
    <r>
      <t xml:space="preserve">Braccio robotico
</t>
    </r>
    <r>
      <rPr>
        <sz val="9"/>
        <color indexed="8"/>
        <rFont val="Arial"/>
        <family val="2"/>
      </rPr>
      <t>Montaggio di componenti piccoli, movimentazione, avviameno, incollaggio, confezionamento e controllo. Le misure contenute, l'alimentazione di energia interna, le interfacce protette sul braccio nonché i profili di interferenza ridotti, consentono movimenti flesivibili in spazi ristretti. Portata 3 Kg, max raggio di azione 541 mm, n. 6 assi comandabili. Completo di dispositivo di comando portatile (smartPad) e Sistema di controllo.</t>
    </r>
  </si>
  <si>
    <t>Tavolo di fissaggio per braccio robotico</t>
  </si>
  <si>
    <r>
      <t xml:space="preserve">Pinza elettrica </t>
    </r>
    <r>
      <rPr>
        <sz val="9"/>
        <color indexed="8"/>
        <rFont val="Arial"/>
        <family val="2"/>
      </rPr>
      <t>per movimentazione pezzi da applicare alla testa del braccio robotico.</t>
    </r>
  </si>
  <si>
    <t>Clicca qui per la Matrice Acquisti</t>
  </si>
  <si>
    <t>A</t>
  </si>
  <si>
    <t>progettazione</t>
  </si>
  <si>
    <t>max</t>
  </si>
  <si>
    <t>B</t>
  </si>
  <si>
    <t>spese organizzative e gestionali</t>
  </si>
  <si>
    <t>C</t>
  </si>
  <si>
    <t>acquisti attrezzature, strumentazioni, hardware</t>
  </si>
  <si>
    <t>min</t>
  </si>
  <si>
    <t>D</t>
  </si>
  <si>
    <t>Adattamenti edilizi</t>
  </si>
  <si>
    <t>E</t>
  </si>
  <si>
    <t>pubblicità</t>
  </si>
  <si>
    <t>F</t>
  </si>
  <si>
    <t>collaudo</t>
  </si>
  <si>
    <t>G</t>
  </si>
  <si>
    <t>addestramento all'uso delle attrezzature</t>
  </si>
  <si>
    <t>PROGETTO LABORATORIO DI AUTOMAZIONE</t>
  </si>
  <si>
    <t>rev. 2018</t>
  </si>
  <si>
    <t>Il laboratorio è composto da un Sistema di visione artificiale a colori, un Sistema di test e selezione con nastro trasportatore, un PLC traing panel, in Braccio robotico cn tavolo di supporto e pinza elettrica.</t>
  </si>
  <si>
    <t>N. 1 SCHERMO INTERATTIVO 65" UHD 4K</t>
  </si>
  <si>
    <t>MONITOR INTERATTIVO 65" UHD 4K</t>
  </si>
  <si>
    <t>N. 4 PERSONAL COMPUTER di ultima generazione</t>
  </si>
  <si>
    <t>PERSONAL COMPUTER di ultima generazione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</si>
</sst>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&quot;€&quot;\ #,##0.00"/>
    <numFmt numFmtId="166" formatCode="_-* #,##0.00\ [$€-410]_-;\-* #,##0.00\ [$€-410]_-;_-* &quot;-&quot;??\ [$€-410]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24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sz val="12"/>
      <color rgb="FFFF0000"/>
      <name val="Arial"/>
      <family val="2"/>
    </font>
    <font>
      <sz val="9"/>
      <color indexed="8"/>
      <name val="Arial"/>
      <family val="2"/>
    </font>
    <font>
      <b/>
      <sz val="22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u/>
      <sz val="14"/>
      <color rgb="FFFF0000"/>
      <name val="Arial"/>
      <family val="2"/>
    </font>
    <font>
      <b/>
      <sz val="14"/>
      <color rgb="FFFF0000"/>
      <name val="Arial"/>
      <family val="2"/>
    </font>
    <font>
      <b/>
      <u/>
      <sz val="11"/>
      <color theme="1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8"/>
      <color theme="0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5" borderId="5" applyNumberFormat="0" applyAlignment="0" applyProtection="0"/>
  </cellStyleXfs>
  <cellXfs count="6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0" xfId="0" applyFont="1"/>
    <xf numFmtId="0" fontId="6" fillId="0" borderId="1" xfId="0" applyFont="1" applyFill="1" applyBorder="1" applyAlignment="1">
      <alignment vertical="center" wrapText="1"/>
    </xf>
    <xf numFmtId="165" fontId="8" fillId="0" borderId="1" xfId="1" applyNumberFormat="1" applyFont="1" applyFill="1" applyBorder="1" applyAlignment="1">
      <alignment horizontal="right" vertical="center" wrapText="1"/>
    </xf>
    <xf numFmtId="0" fontId="8" fillId="3" borderId="1" xfId="0" applyFont="1" applyFill="1" applyBorder="1" applyAlignment="1">
      <alignment vertical="center" wrapText="1"/>
    </xf>
    <xf numFmtId="165" fontId="8" fillId="3" borderId="1" xfId="1" applyNumberFormat="1" applyFont="1" applyFill="1" applyBorder="1" applyAlignment="1">
      <alignment horizontal="righ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justify" vertical="center" wrapText="1"/>
    </xf>
    <xf numFmtId="0" fontId="15" fillId="0" borderId="0" xfId="0" applyFont="1" applyAlignment="1"/>
    <xf numFmtId="0" fontId="0" fillId="0" borderId="0" xfId="0" applyAlignment="1">
      <alignment horizontal="left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5" fillId="0" borderId="0" xfId="0" applyFont="1" applyAlignment="1"/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4" fillId="0" borderId="0" xfId="0" applyFont="1" applyFill="1" applyAlignment="1">
      <alignment horizontal="justify" vertical="center" wrapText="1"/>
    </xf>
    <xf numFmtId="0" fontId="0" fillId="0" borderId="0" xfId="0" applyFill="1" applyAlignment="1"/>
    <xf numFmtId="0" fontId="20" fillId="0" borderId="0" xfId="0" applyFont="1" applyBorder="1" applyAlignment="1">
      <alignment horizontal="justify" vertical="center" wrapText="1"/>
    </xf>
    <xf numFmtId="0" fontId="15" fillId="0" borderId="0" xfId="0" applyFont="1" applyAlignment="1"/>
    <xf numFmtId="0" fontId="16" fillId="4" borderId="1" xfId="0" applyFont="1" applyFill="1" applyBorder="1" applyAlignment="1">
      <alignment horizontal="justify" vertical="center" wrapText="1"/>
    </xf>
    <xf numFmtId="0" fontId="23" fillId="0" borderId="0" xfId="0" applyFont="1" applyAlignment="1">
      <alignment horizontal="left" vertical="center"/>
    </xf>
    <xf numFmtId="0" fontId="0" fillId="0" borderId="1" xfId="0" applyBorder="1"/>
    <xf numFmtId="0" fontId="25" fillId="0" borderId="1" xfId="0" applyFont="1" applyBorder="1"/>
    <xf numFmtId="9" fontId="17" fillId="0" borderId="1" xfId="4" applyFont="1" applyBorder="1"/>
    <xf numFmtId="166" fontId="26" fillId="0" borderId="1" xfId="3" applyNumberFormat="1" applyFont="1" applyBorder="1"/>
    <xf numFmtId="0" fontId="27" fillId="5" borderId="1" xfId="5" applyNumberFormat="1" applyFont="1" applyBorder="1" applyAlignment="1">
      <alignment horizontal="right" vertical="center"/>
    </xf>
    <xf numFmtId="0" fontId="27" fillId="5" borderId="1" xfId="5" applyNumberFormat="1" applyFont="1" applyBorder="1"/>
    <xf numFmtId="10" fontId="27" fillId="5" borderId="1" xfId="5" applyNumberFormat="1" applyFont="1" applyBorder="1"/>
    <xf numFmtId="166" fontId="0" fillId="0" borderId="1" xfId="3" applyNumberFormat="1" applyFont="1" applyBorder="1"/>
    <xf numFmtId="9" fontId="0" fillId="0" borderId="0" xfId="4" applyFont="1"/>
    <xf numFmtId="0" fontId="28" fillId="0" borderId="1" xfId="0" applyFont="1" applyBorder="1" applyAlignment="1">
      <alignment horizontal="right" vertical="center"/>
    </xf>
    <xf numFmtId="0" fontId="28" fillId="0" borderId="1" xfId="0" applyFont="1" applyBorder="1"/>
    <xf numFmtId="10" fontId="28" fillId="0" borderId="1" xfId="4" applyNumberFormat="1" applyFont="1" applyBorder="1"/>
    <xf numFmtId="166" fontId="28" fillId="0" borderId="1" xfId="3" applyNumberFormat="1" applyFont="1" applyBorder="1"/>
    <xf numFmtId="0" fontId="17" fillId="0" borderId="1" xfId="0" applyFont="1" applyBorder="1" applyAlignment="1">
      <alignment horizontal="right" vertical="center"/>
    </xf>
    <xf numFmtId="10" fontId="0" fillId="0" borderId="1" xfId="4" applyNumberFormat="1" applyFont="1" applyBorder="1"/>
    <xf numFmtId="0" fontId="29" fillId="0" borderId="0" xfId="0" applyFont="1"/>
    <xf numFmtId="0" fontId="17" fillId="0" borderId="0" xfId="0" applyFont="1" applyAlignment="1">
      <alignment horizontal="left" vertical="center"/>
    </xf>
    <xf numFmtId="0" fontId="0" fillId="0" borderId="0" xfId="0" applyAlignment="1"/>
    <xf numFmtId="0" fontId="11" fillId="0" borderId="0" xfId="2" applyFont="1" applyAlignment="1">
      <alignment horizontal="center"/>
    </xf>
    <xf numFmtId="0" fontId="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/>
    <xf numFmtId="0" fontId="18" fillId="0" borderId="0" xfId="0" applyFont="1" applyAlignment="1">
      <alignment horizontal="center" vertical="center"/>
    </xf>
    <xf numFmtId="0" fontId="4" fillId="0" borderId="0" xfId="0" applyFont="1" applyFill="1" applyAlignment="1">
      <alignment horizontal="justify" vertical="center"/>
    </xf>
    <xf numFmtId="0" fontId="0" fillId="0" borderId="0" xfId="0" applyFill="1" applyAlignment="1"/>
    <xf numFmtId="0" fontId="4" fillId="0" borderId="0" xfId="0" applyFont="1" applyFill="1" applyAlignment="1">
      <alignment horizontal="justify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 vertical="center" wrapText="1"/>
    </xf>
  </cellXfs>
  <cellStyles count="6">
    <cellStyle name="Collegamento ipertestuale" xfId="2" builtinId="8"/>
    <cellStyle name="Migliaia" xfId="1" builtinId="3"/>
    <cellStyle name="Normale" xfId="0" builtinId="0"/>
    <cellStyle name="Output" xfId="5" builtinId="21"/>
    <cellStyle name="Percentuale" xfId="4" builtinId="5"/>
    <cellStyle name="Valuta" xfId="3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</xdr:row>
      <xdr:rowOff>114299</xdr:rowOff>
    </xdr:from>
    <xdr:to>
      <xdr:col>2</xdr:col>
      <xdr:colOff>3467100</xdr:colOff>
      <xdr:row>19</xdr:row>
      <xdr:rowOff>38100</xdr:rowOff>
    </xdr:to>
    <xdr:sp macro="" textlink="">
      <xdr:nvSpPr>
        <xdr:cNvPr id="2" name="CasellaDiTesto 1"/>
        <xdr:cNvSpPr txBox="1"/>
      </xdr:nvSpPr>
      <xdr:spPr>
        <a:xfrm>
          <a:off x="752475" y="1581149"/>
          <a:ext cx="6629400" cy="4629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r>
            <a:rPr lang="it-IT" sz="1100"/>
            <a:t>         </a:t>
          </a:r>
        </a:p>
        <a:p>
          <a:endParaRPr lang="it-IT" sz="1100"/>
        </a:p>
        <a:p>
          <a:r>
            <a:rPr lang="it-IT" sz="1100"/>
            <a:t>					</a:t>
          </a:r>
          <a:r>
            <a:rPr lang="it-IT" sz="1100" baseline="0"/>
            <a:t>                </a:t>
          </a:r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  <a:p>
          <a:endParaRPr lang="it-IT" sz="1100"/>
        </a:p>
      </xdr:txBody>
    </xdr:sp>
    <xdr:clientData/>
  </xdr:twoCellAnchor>
  <xdr:twoCellAnchor editAs="oneCell">
    <xdr:from>
      <xdr:col>1</xdr:col>
      <xdr:colOff>476251</xdr:colOff>
      <xdr:row>6</xdr:row>
      <xdr:rowOff>148683</xdr:rowOff>
    </xdr:from>
    <xdr:to>
      <xdr:col>1</xdr:col>
      <xdr:colOff>2258729</xdr:colOff>
      <xdr:row>13</xdr:row>
      <xdr:rowOff>19050</xdr:rowOff>
    </xdr:to>
    <xdr:pic>
      <xdr:nvPicPr>
        <xdr:cNvPr id="8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1" y="1825083"/>
          <a:ext cx="1782478" cy="2404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95252</xdr:colOff>
      <xdr:row>6</xdr:row>
      <xdr:rowOff>174687</xdr:rowOff>
    </xdr:from>
    <xdr:to>
      <xdr:col>2</xdr:col>
      <xdr:colOff>2847976</xdr:colOff>
      <xdr:row>11</xdr:row>
      <xdr:rowOff>261551</xdr:rowOff>
    </xdr:to>
    <xdr:pic>
      <xdr:nvPicPr>
        <xdr:cNvPr id="9" name="Immagin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7" y="1851087"/>
          <a:ext cx="2752724" cy="189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13</xdr:row>
      <xdr:rowOff>151771</xdr:rowOff>
    </xdr:from>
    <xdr:to>
      <xdr:col>1</xdr:col>
      <xdr:colOff>2305050</xdr:colOff>
      <xdr:row>18</xdr:row>
      <xdr:rowOff>209468</xdr:rowOff>
    </xdr:to>
    <xdr:pic>
      <xdr:nvPicPr>
        <xdr:cNvPr id="10" name="Immagin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361821"/>
          <a:ext cx="2009775" cy="1867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11</xdr:row>
      <xdr:rowOff>257176</xdr:rowOff>
    </xdr:from>
    <xdr:to>
      <xdr:col>2</xdr:col>
      <xdr:colOff>3305175</xdr:colOff>
      <xdr:row>19</xdr:row>
      <xdr:rowOff>114302</xdr:rowOff>
    </xdr:to>
    <xdr:pic>
      <xdr:nvPicPr>
        <xdr:cNvPr id="7" name="Immagine 6" descr="Risultati immagini per KR 3 R54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3743326"/>
          <a:ext cx="3171825" cy="27527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3171825</xdr:colOff>
      <xdr:row>13</xdr:row>
      <xdr:rowOff>104775</xdr:rowOff>
    </xdr:from>
    <xdr:to>
      <xdr:col>2</xdr:col>
      <xdr:colOff>1152525</xdr:colOff>
      <xdr:row>16</xdr:row>
      <xdr:rowOff>261620</xdr:rowOff>
    </xdr:to>
    <xdr:pic>
      <xdr:nvPicPr>
        <xdr:cNvPr id="12" name="Immagine 11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4314825"/>
          <a:ext cx="1171575" cy="1242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1</xdr:row>
      <xdr:rowOff>57150</xdr:rowOff>
    </xdr:from>
    <xdr:to>
      <xdr:col>2</xdr:col>
      <xdr:colOff>3464240</xdr:colOff>
      <xdr:row>1</xdr:row>
      <xdr:rowOff>715575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" y="247650"/>
          <a:ext cx="6559865" cy="65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1643062</xdr:colOff>
      <xdr:row>0</xdr:row>
      <xdr:rowOff>35719</xdr:rowOff>
    </xdr:from>
    <xdr:to>
      <xdr:col>5</xdr:col>
      <xdr:colOff>285271</xdr:colOff>
      <xdr:row>0</xdr:row>
      <xdr:rowOff>694144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3137" y="35719"/>
          <a:ext cx="6567009" cy="65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0"/>
  <sheetViews>
    <sheetView tabSelected="1" zoomScaleNormal="100" workbookViewId="0">
      <selection activeCell="B3" sqref="B3:C3"/>
    </sheetView>
  </sheetViews>
  <sheetFormatPr defaultRowHeight="15" x14ac:dyDescent="0.25"/>
  <cols>
    <col min="1" max="1" width="10.85546875" customWidth="1"/>
    <col min="2" max="2" width="47.85546875" customWidth="1"/>
    <col min="3" max="3" width="53" customWidth="1"/>
    <col min="4" max="4" width="13.85546875" customWidth="1"/>
  </cols>
  <sheetData>
    <row r="1" spans="1:3" x14ac:dyDescent="0.25">
      <c r="A1" s="44" t="s">
        <v>47</v>
      </c>
    </row>
    <row r="2" spans="1:3" ht="65.25" customHeight="1" x14ac:dyDescent="0.25"/>
    <row r="3" spans="1:3" ht="26.25" x14ac:dyDescent="0.4">
      <c r="B3" s="47" t="s">
        <v>29</v>
      </c>
      <c r="C3" s="46"/>
    </row>
    <row r="4" spans="1:3" ht="31.5" x14ac:dyDescent="0.5">
      <c r="B4" s="48" t="s">
        <v>6</v>
      </c>
      <c r="C4" s="46"/>
    </row>
    <row r="5" spans="1:3" ht="28.5" x14ac:dyDescent="0.45">
      <c r="B5" s="49" t="s">
        <v>14</v>
      </c>
      <c r="C5" s="50"/>
    </row>
    <row r="6" spans="1:3" ht="16.5" customHeight="1" x14ac:dyDescent="0.45">
      <c r="B6" s="19"/>
      <c r="C6" s="20"/>
    </row>
    <row r="7" spans="1:3" ht="28.5" x14ac:dyDescent="0.45">
      <c r="B7" s="19"/>
      <c r="C7" s="20"/>
    </row>
    <row r="8" spans="1:3" ht="28.5" x14ac:dyDescent="0.45">
      <c r="B8" s="19"/>
      <c r="C8" s="20"/>
    </row>
    <row r="9" spans="1:3" ht="28.5" x14ac:dyDescent="0.45">
      <c r="B9" s="19"/>
      <c r="C9" s="20"/>
    </row>
    <row r="10" spans="1:3" ht="28.5" x14ac:dyDescent="0.45">
      <c r="B10" s="19"/>
      <c r="C10" s="20"/>
    </row>
    <row r="11" spans="1:3" ht="28.5" x14ac:dyDescent="0.45">
      <c r="B11" s="19"/>
      <c r="C11" s="20"/>
    </row>
    <row r="12" spans="1:3" ht="28.5" x14ac:dyDescent="0.45">
      <c r="B12" s="19"/>
      <c r="C12" s="20"/>
    </row>
    <row r="13" spans="1:3" ht="28.5" x14ac:dyDescent="0.45">
      <c r="B13" s="19"/>
      <c r="C13" s="20"/>
    </row>
    <row r="14" spans="1:3" ht="28.5" x14ac:dyDescent="0.45">
      <c r="B14" s="19"/>
      <c r="C14" s="20"/>
    </row>
    <row r="15" spans="1:3" ht="28.5" x14ac:dyDescent="0.45">
      <c r="B15" s="19"/>
      <c r="C15" s="20"/>
    </row>
    <row r="16" spans="1:3" ht="28.5" x14ac:dyDescent="0.45">
      <c r="B16" s="19"/>
      <c r="C16" s="20"/>
    </row>
    <row r="17" spans="2:3" ht="28.5" x14ac:dyDescent="0.45">
      <c r="B17" s="19"/>
      <c r="C17" s="20"/>
    </row>
    <row r="18" spans="2:3" ht="28.5" x14ac:dyDescent="0.45">
      <c r="B18" s="19"/>
      <c r="C18" s="20"/>
    </row>
    <row r="19" spans="2:3" ht="28.5" x14ac:dyDescent="0.45">
      <c r="B19" s="19"/>
      <c r="C19" s="20"/>
    </row>
    <row r="20" spans="2:3" ht="28.5" x14ac:dyDescent="0.45">
      <c r="B20" s="19"/>
      <c r="C20" s="20"/>
    </row>
    <row r="21" spans="2:3" ht="30" customHeight="1" x14ac:dyDescent="0.25">
      <c r="B21" s="51" t="s">
        <v>10</v>
      </c>
      <c r="C21" s="46"/>
    </row>
    <row r="22" spans="2:3" ht="33.75" customHeight="1" x14ac:dyDescent="0.25">
      <c r="B22" s="52" t="s">
        <v>15</v>
      </c>
      <c r="C22" s="53"/>
    </row>
    <row r="23" spans="2:3" ht="18" x14ac:dyDescent="0.25">
      <c r="B23" s="21"/>
    </row>
    <row r="24" spans="2:3" ht="28.5" customHeight="1" x14ac:dyDescent="0.25">
      <c r="B24" s="51" t="s">
        <v>11</v>
      </c>
      <c r="C24" s="46"/>
    </row>
    <row r="25" spans="2:3" ht="47.25" customHeight="1" x14ac:dyDescent="0.25">
      <c r="B25" s="54" t="s">
        <v>48</v>
      </c>
      <c r="C25" s="53"/>
    </row>
    <row r="26" spans="2:3" ht="15.75" x14ac:dyDescent="0.25">
      <c r="B26" s="22"/>
    </row>
    <row r="27" spans="2:3" ht="27" customHeight="1" x14ac:dyDescent="0.25">
      <c r="B27" s="51" t="s">
        <v>12</v>
      </c>
      <c r="C27" s="46"/>
    </row>
    <row r="28" spans="2:3" ht="33.75" customHeight="1" x14ac:dyDescent="0.25">
      <c r="B28" s="54" t="s">
        <v>16</v>
      </c>
      <c r="C28" s="53"/>
    </row>
    <row r="29" spans="2:3" x14ac:dyDescent="0.25">
      <c r="B29" s="23"/>
      <c r="C29" s="24"/>
    </row>
    <row r="30" spans="2:3" ht="28.5" x14ac:dyDescent="0.45">
      <c r="B30" s="25" t="s">
        <v>13</v>
      </c>
      <c r="C30" s="15"/>
    </row>
    <row r="31" spans="2:3" ht="16.5" customHeight="1" x14ac:dyDescent="0.45">
      <c r="B31" s="25"/>
      <c r="C31" s="26"/>
    </row>
    <row r="32" spans="2:3" ht="28.5" customHeight="1" x14ac:dyDescent="0.25">
      <c r="B32" s="45" t="s">
        <v>17</v>
      </c>
      <c r="C32" s="46"/>
    </row>
    <row r="33" spans="2:3" ht="28.5" customHeight="1" x14ac:dyDescent="0.25">
      <c r="B33" s="45" t="s">
        <v>18</v>
      </c>
      <c r="C33" s="46"/>
    </row>
    <row r="34" spans="2:3" ht="28.5" customHeight="1" x14ac:dyDescent="0.25">
      <c r="B34" s="45" t="s">
        <v>19</v>
      </c>
      <c r="C34" s="46"/>
    </row>
    <row r="35" spans="2:3" ht="28.5" customHeight="1" x14ac:dyDescent="0.25">
      <c r="B35" s="45" t="s">
        <v>22</v>
      </c>
      <c r="C35" s="46"/>
    </row>
    <row r="36" spans="2:3" ht="28.5" customHeight="1" x14ac:dyDescent="0.25">
      <c r="B36" s="45" t="s">
        <v>23</v>
      </c>
      <c r="C36" s="46"/>
    </row>
    <row r="37" spans="2:3" ht="28.5" customHeight="1" x14ac:dyDescent="0.25">
      <c r="B37" s="45" t="s">
        <v>24</v>
      </c>
      <c r="C37" s="46"/>
    </row>
    <row r="38" spans="2:3" ht="29.25" customHeight="1" x14ac:dyDescent="0.25">
      <c r="B38" s="45" t="s">
        <v>49</v>
      </c>
      <c r="C38" s="46"/>
    </row>
    <row r="39" spans="2:3" ht="29.25" customHeight="1" x14ac:dyDescent="0.25">
      <c r="B39" s="45" t="s">
        <v>51</v>
      </c>
      <c r="C39" s="46"/>
    </row>
    <row r="40" spans="2:3" ht="26.25" x14ac:dyDescent="0.4">
      <c r="B40" s="47" t="s">
        <v>29</v>
      </c>
      <c r="C40" s="46"/>
    </row>
  </sheetData>
  <mergeCells count="18">
    <mergeCell ref="B39:C39"/>
    <mergeCell ref="B33:C33"/>
    <mergeCell ref="B35:C35"/>
    <mergeCell ref="B36:C36"/>
    <mergeCell ref="B37:C37"/>
    <mergeCell ref="B34:C34"/>
    <mergeCell ref="B40:C40"/>
    <mergeCell ref="B3:C3"/>
    <mergeCell ref="B4:C4"/>
    <mergeCell ref="B5:C5"/>
    <mergeCell ref="B21:C21"/>
    <mergeCell ref="B22:C22"/>
    <mergeCell ref="B24:C24"/>
    <mergeCell ref="B25:C25"/>
    <mergeCell ref="B27:C27"/>
    <mergeCell ref="B28:C28"/>
    <mergeCell ref="B32:C32"/>
    <mergeCell ref="B38:C38"/>
  </mergeCells>
  <hyperlinks>
    <hyperlink ref="B3" location="'Matrice Acquisti'!A1" display="Click qui per la Matrice Acquisti"/>
    <hyperlink ref="B40" location="'Matrice Acquisti'!A1" display="Click qui per la Matrice Acquisti"/>
  </hyperlinks>
  <pageMargins left="0.7" right="0.7" top="0.75" bottom="0.75" header="0.3" footer="0.3"/>
  <pageSetup paperSize="9" scale="86" fitToHeight="0" orientation="portrait" r:id="rId1"/>
  <rowBreaks count="1" manualBreakCount="1">
    <brk id="26" min="1" max="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26"/>
  <sheetViews>
    <sheetView zoomScaleNormal="100" workbookViewId="0"/>
  </sheetViews>
  <sheetFormatPr defaultColWidth="9" defaultRowHeight="15" x14ac:dyDescent="0.25"/>
  <cols>
    <col min="2" max="2" width="27.42578125" customWidth="1"/>
    <col min="3" max="3" width="60" style="1" customWidth="1"/>
    <col min="4" max="5" width="15.7109375" style="2" customWidth="1"/>
    <col min="6" max="6" width="15.7109375" style="1" customWidth="1"/>
    <col min="7" max="7" width="11.28515625" style="16" customWidth="1"/>
  </cols>
  <sheetData>
    <row r="1" spans="2:7" ht="60.75" customHeight="1" x14ac:dyDescent="0.25">
      <c r="B1" s="59"/>
      <c r="C1" s="59"/>
      <c r="D1" s="59"/>
      <c r="E1" s="59"/>
      <c r="F1" s="59"/>
    </row>
    <row r="2" spans="2:7" ht="48" customHeight="1" x14ac:dyDescent="0.25">
      <c r="B2" s="60" t="s">
        <v>46</v>
      </c>
      <c r="C2" s="60"/>
      <c r="D2" s="60"/>
      <c r="E2" s="60"/>
      <c r="F2" s="60"/>
      <c r="G2" s="17"/>
    </row>
    <row r="3" spans="2:7" ht="15" customHeight="1" x14ac:dyDescent="0.25">
      <c r="B3" s="55" t="s">
        <v>0</v>
      </c>
      <c r="C3" s="55"/>
      <c r="D3" s="55"/>
      <c r="E3" s="55"/>
      <c r="F3" s="55"/>
    </row>
    <row r="4" spans="2:7" s="3" customFormat="1" ht="15.75" x14ac:dyDescent="0.2">
      <c r="B4" s="56" t="s">
        <v>8</v>
      </c>
      <c r="C4" s="57"/>
      <c r="D4" s="57"/>
      <c r="E4" s="57"/>
      <c r="F4" s="58"/>
      <c r="G4" s="18"/>
    </row>
    <row r="5" spans="2:7" s="3" customFormat="1" ht="12.75" x14ac:dyDescent="0.2">
      <c r="B5" s="8" t="s">
        <v>7</v>
      </c>
      <c r="C5" s="8" t="s">
        <v>1</v>
      </c>
      <c r="D5" s="11" t="s">
        <v>2</v>
      </c>
      <c r="E5" s="9" t="s">
        <v>3</v>
      </c>
      <c r="F5" s="9" t="s">
        <v>4</v>
      </c>
      <c r="G5" s="18"/>
    </row>
    <row r="6" spans="2:7" s="3" customFormat="1" ht="240" x14ac:dyDescent="0.2">
      <c r="B6" s="4" t="s">
        <v>9</v>
      </c>
      <c r="C6" s="27" t="s">
        <v>20</v>
      </c>
      <c r="D6" s="12">
        <v>1</v>
      </c>
      <c r="E6" s="5">
        <v>8705</v>
      </c>
      <c r="F6" s="5">
        <f t="shared" ref="F6:F12" si="0">(D6*E6)</f>
        <v>8705</v>
      </c>
      <c r="G6" s="28"/>
    </row>
    <row r="7" spans="2:7" s="3" customFormat="1" ht="168" x14ac:dyDescent="0.2">
      <c r="B7" s="4" t="s">
        <v>9</v>
      </c>
      <c r="C7" s="14" t="s">
        <v>21</v>
      </c>
      <c r="D7" s="12">
        <v>1</v>
      </c>
      <c r="E7" s="5">
        <v>2310</v>
      </c>
      <c r="F7" s="5">
        <f t="shared" si="0"/>
        <v>2310</v>
      </c>
      <c r="G7" s="28"/>
    </row>
    <row r="8" spans="2:7" s="3" customFormat="1" ht="282.75" customHeight="1" x14ac:dyDescent="0.2">
      <c r="B8" s="4" t="s">
        <v>9</v>
      </c>
      <c r="C8" s="27" t="s">
        <v>25</v>
      </c>
      <c r="D8" s="12">
        <v>1</v>
      </c>
      <c r="E8" s="5">
        <v>3357</v>
      </c>
      <c r="F8" s="5">
        <f t="shared" si="0"/>
        <v>3357</v>
      </c>
      <c r="G8" s="28"/>
    </row>
    <row r="9" spans="2:7" s="3" customFormat="1" ht="102.75" customHeight="1" x14ac:dyDescent="0.2">
      <c r="B9" s="4" t="s">
        <v>9</v>
      </c>
      <c r="C9" s="27" t="s">
        <v>26</v>
      </c>
      <c r="D9" s="12">
        <v>1</v>
      </c>
      <c r="E9" s="5">
        <v>32605</v>
      </c>
      <c r="F9" s="5">
        <f t="shared" si="0"/>
        <v>32605</v>
      </c>
      <c r="G9" s="28"/>
    </row>
    <row r="10" spans="2:7" s="3" customFormat="1" ht="12.75" x14ac:dyDescent="0.2">
      <c r="B10" s="4" t="s">
        <v>9</v>
      </c>
      <c r="C10" s="27" t="s">
        <v>27</v>
      </c>
      <c r="D10" s="12">
        <v>1</v>
      </c>
      <c r="E10" s="5">
        <v>1148</v>
      </c>
      <c r="F10" s="5">
        <f t="shared" si="0"/>
        <v>1148</v>
      </c>
      <c r="G10" s="28"/>
    </row>
    <row r="11" spans="2:7" s="3" customFormat="1" ht="24" x14ac:dyDescent="0.2">
      <c r="B11" s="4" t="s">
        <v>9</v>
      </c>
      <c r="C11" s="27" t="s">
        <v>28</v>
      </c>
      <c r="D11" s="12">
        <v>1</v>
      </c>
      <c r="E11" s="5">
        <v>8286</v>
      </c>
      <c r="F11" s="5">
        <f t="shared" si="0"/>
        <v>8286</v>
      </c>
      <c r="G11" s="28"/>
    </row>
    <row r="12" spans="2:7" s="3" customFormat="1" ht="12.75" x14ac:dyDescent="0.2">
      <c r="B12" s="4" t="s">
        <v>9</v>
      </c>
      <c r="C12" s="27" t="s">
        <v>50</v>
      </c>
      <c r="D12" s="12">
        <v>1</v>
      </c>
      <c r="E12" s="5">
        <v>3600</v>
      </c>
      <c r="F12" s="5">
        <f t="shared" si="0"/>
        <v>3600</v>
      </c>
      <c r="G12" s="28"/>
    </row>
    <row r="13" spans="2:7" s="3" customFormat="1" ht="12.75" x14ac:dyDescent="0.2">
      <c r="B13" s="4" t="s">
        <v>9</v>
      </c>
      <c r="C13" s="27" t="s">
        <v>52</v>
      </c>
      <c r="D13" s="12">
        <v>4</v>
      </c>
      <c r="E13" s="5">
        <v>1100</v>
      </c>
      <c r="F13" s="5">
        <f t="shared" ref="F13" si="1">(D13*E13)</f>
        <v>4400</v>
      </c>
      <c r="G13" s="28"/>
    </row>
    <row r="14" spans="2:7" s="3" customFormat="1" ht="12.75" x14ac:dyDescent="0.2">
      <c r="B14" s="6" t="s">
        <v>5</v>
      </c>
      <c r="C14" s="6"/>
      <c r="D14" s="13"/>
      <c r="E14" s="7"/>
      <c r="F14" s="7">
        <f>SUM(F6:F13)</f>
        <v>64411</v>
      </c>
      <c r="G14" s="18"/>
    </row>
    <row r="16" spans="2:7" x14ac:dyDescent="0.25">
      <c r="C16"/>
      <c r="D16" s="10"/>
      <c r="E16"/>
      <c r="F16"/>
    </row>
    <row r="17" spans="2:7" ht="18.75" x14ac:dyDescent="0.3">
      <c r="B17" s="29"/>
      <c r="C17" s="30" t="s">
        <v>46</v>
      </c>
      <c r="D17" s="31">
        <f>SUM(D18:D24)</f>
        <v>1</v>
      </c>
      <c r="E17" s="32">
        <f>SUM(E18:E24)</f>
        <v>75000</v>
      </c>
      <c r="F17"/>
      <c r="G17"/>
    </row>
    <row r="18" spans="2:7" x14ac:dyDescent="0.25">
      <c r="B18" s="33" t="s">
        <v>30</v>
      </c>
      <c r="C18" s="34" t="s">
        <v>31</v>
      </c>
      <c r="D18" s="35">
        <f>E18/E17</f>
        <v>0.02</v>
      </c>
      <c r="E18" s="36">
        <v>1500</v>
      </c>
      <c r="F18" t="s">
        <v>32</v>
      </c>
      <c r="G18" s="37">
        <v>0.02</v>
      </c>
    </row>
    <row r="19" spans="2:7" x14ac:dyDescent="0.25">
      <c r="B19" s="33" t="s">
        <v>33</v>
      </c>
      <c r="C19" s="34" t="s">
        <v>34</v>
      </c>
      <c r="D19" s="35">
        <f>E19/E17</f>
        <v>0.02</v>
      </c>
      <c r="E19" s="36">
        <v>1500</v>
      </c>
      <c r="F19" t="s">
        <v>32</v>
      </c>
      <c r="G19" s="37">
        <v>0.02</v>
      </c>
    </row>
    <row r="20" spans="2:7" x14ac:dyDescent="0.25">
      <c r="B20" s="38" t="s">
        <v>35</v>
      </c>
      <c r="C20" s="39" t="s">
        <v>36</v>
      </c>
      <c r="D20" s="40">
        <f>E20/E17</f>
        <v>0.85881333333333332</v>
      </c>
      <c r="E20" s="41">
        <f>F14</f>
        <v>64411</v>
      </c>
      <c r="F20" t="s">
        <v>37</v>
      </c>
      <c r="G20" s="37">
        <v>0.85</v>
      </c>
    </row>
    <row r="21" spans="2:7" x14ac:dyDescent="0.25">
      <c r="B21" s="42" t="s">
        <v>38</v>
      </c>
      <c r="C21" s="29" t="s">
        <v>39</v>
      </c>
      <c r="D21" s="43">
        <f>E21/E17</f>
        <v>5.1186666666666665E-2</v>
      </c>
      <c r="E21" s="36">
        <v>3839</v>
      </c>
      <c r="F21" t="s">
        <v>32</v>
      </c>
      <c r="G21" s="37">
        <v>0.06</v>
      </c>
    </row>
    <row r="22" spans="2:7" x14ac:dyDescent="0.25">
      <c r="B22" s="33" t="s">
        <v>40</v>
      </c>
      <c r="C22" s="34" t="s">
        <v>41</v>
      </c>
      <c r="D22" s="35">
        <f>E22/E17</f>
        <v>0.02</v>
      </c>
      <c r="E22" s="36">
        <v>1500</v>
      </c>
      <c r="F22" t="s">
        <v>32</v>
      </c>
      <c r="G22" s="37">
        <v>0.02</v>
      </c>
    </row>
    <row r="23" spans="2:7" x14ac:dyDescent="0.25">
      <c r="B23" s="33" t="s">
        <v>42</v>
      </c>
      <c r="C23" s="34" t="s">
        <v>43</v>
      </c>
      <c r="D23" s="35">
        <f>E23/E17</f>
        <v>0.01</v>
      </c>
      <c r="E23" s="36">
        <v>750</v>
      </c>
      <c r="F23" t="s">
        <v>32</v>
      </c>
      <c r="G23" s="37">
        <v>0.01</v>
      </c>
    </row>
    <row r="24" spans="2:7" x14ac:dyDescent="0.25">
      <c r="B24" s="42" t="s">
        <v>44</v>
      </c>
      <c r="C24" s="29" t="s">
        <v>45</v>
      </c>
      <c r="D24" s="43">
        <f>E24/E17</f>
        <v>0.02</v>
      </c>
      <c r="E24" s="36">
        <v>1500</v>
      </c>
      <c r="F24" t="s">
        <v>32</v>
      </c>
      <c r="G24" s="37">
        <v>0.02</v>
      </c>
    </row>
    <row r="26" spans="2:7" x14ac:dyDescent="0.25">
      <c r="C26"/>
      <c r="D26" s="10"/>
      <c r="E26"/>
      <c r="F26"/>
    </row>
  </sheetData>
  <mergeCells count="4">
    <mergeCell ref="B3:F3"/>
    <mergeCell ref="B4:F4"/>
    <mergeCell ref="B1:F1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Descrizione</vt:lpstr>
      <vt:lpstr>Matrice Acquisti</vt:lpstr>
      <vt:lpstr>Descrizione!Area_stampa</vt:lpstr>
      <vt:lpstr>'Matrice Acquisti'!Area_stampa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2015-07-30T07:44:34Z</dcterms:created>
  <dcterms:modified xsi:type="dcterms:W3CDTF">2018-01-26T17:51:24Z</dcterms:modified>
</cp:coreProperties>
</file>