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80" yWindow="-315" windowWidth="15480" windowHeight="10350"/>
  </bookViews>
  <sheets>
    <sheet name="Descrizione" sheetId="3" r:id="rId1"/>
    <sheet name="Matrice Acquisti" sheetId="1" r:id="rId2"/>
  </sheets>
  <definedNames>
    <definedName name="_xlnm.Print_Area" localSheetId="0">Descrizione!$B$1:$C$64</definedName>
    <definedName name="_xlnm.Print_Area" localSheetId="1">'Matrice Acquisti'!$B$1:$F$25</definedName>
  </definedNames>
  <calcPr calcId="152511"/>
</workbook>
</file>

<file path=xl/calcChain.xml><?xml version="1.0" encoding="utf-8"?>
<calcChain xmlns="http://schemas.openxmlformats.org/spreadsheetml/2006/main">
  <c r="F18" i="1" l="1"/>
  <c r="F16" i="1"/>
  <c r="F19" i="1" l="1"/>
  <c r="F17" i="1"/>
  <c r="F15" i="1"/>
  <c r="F22" i="1"/>
  <c r="F21" i="1" l="1"/>
  <c r="F13" i="1"/>
  <c r="F12" i="1"/>
  <c r="F11" i="1"/>
  <c r="F9" i="1"/>
  <c r="F8" i="1"/>
  <c r="F7" i="1" l="1"/>
  <c r="F23" i="1" l="1"/>
  <c r="F24" i="1" l="1"/>
  <c r="F25" i="1" l="1"/>
  <c r="E32" i="1" s="1"/>
  <c r="E29" i="1" l="1"/>
  <c r="D32" i="1" s="1"/>
  <c r="D36" i="1" l="1"/>
  <c r="D35" i="1"/>
  <c r="D34" i="1"/>
  <c r="D30" i="1"/>
  <c r="D33" i="1"/>
  <c r="D31" i="1"/>
  <c r="D29" i="1" l="1"/>
</calcChain>
</file>

<file path=xl/sharedStrings.xml><?xml version="1.0" encoding="utf-8"?>
<sst xmlns="http://schemas.openxmlformats.org/spreadsheetml/2006/main" count="89" uniqueCount="70">
  <si>
    <t>Voci di costo della configurazione</t>
  </si>
  <si>
    <t>Descrizione della voce</t>
  </si>
  <si>
    <t>Num. voci</t>
  </si>
  <si>
    <t>PRESENTAZIONE</t>
  </si>
  <si>
    <t>LA SOLUZIONE È COMPOSTA DA:</t>
  </si>
  <si>
    <t>DESCRIZIONE PROGETTO</t>
  </si>
  <si>
    <t>OBIETTIVI E FINALITÀ DELLA SOLUZIONE</t>
  </si>
  <si>
    <t>Fornitura</t>
  </si>
  <si>
    <t>Dispositivi e accessori</t>
  </si>
  <si>
    <t>PER LE SCUOLE SUPERIORI</t>
  </si>
  <si>
    <t>ELENCO APPARECCHIATURE:</t>
  </si>
  <si>
    <t>Importo Unitario
IVA 22% compresa</t>
  </si>
  <si>
    <t>Costo Previsto
IVA 22% compresa</t>
  </si>
  <si>
    <t>Totale Costo Configurazione - IVA 22% inclusa</t>
  </si>
  <si>
    <t xml:space="preserve"> </t>
  </si>
  <si>
    <t>SERRA AUTOMATIZZATA - CASA DOMOTICA 
e STAMPA in 3D</t>
  </si>
  <si>
    <t xml:space="preserve">
SERRA AUTOMATIZZATA - CASA DOMOTICA 
e STAMPA in 3D</t>
  </si>
  <si>
    <r>
      <t xml:space="preserve">SERRA IN POLICARBONATO </t>
    </r>
    <r>
      <rPr>
        <sz val="9"/>
        <color indexed="8"/>
        <rFont val="Arial"/>
        <family val="2"/>
      </rPr>
      <t xml:space="preserve">
Struttura fisica della Serra</t>
    </r>
  </si>
  <si>
    <t>Il laboratorio è composto da un primo kit per la casa domotica che comprende le sagome stampate con stampante 3D da assemblare per la costruzione preliminare della casa. Insieme alle sagome forniamo anche i file di stampa delle sagome stesse. Il kit comprende poi tutti i sensori per il controllo della casa domotica ovvero un sensore PIR per rilevare la presenza di movimento in casa se l’allarme è attivo, un  sensore Gas per rilevare la fuoriuscita involontaria di gas combustibile, metano, propano o fumo ed un sensore di Fiamma per rilevare la presenza di fuoco in caso di incendio.Il progetto consente di gestire tramite Arduino il sistema d'allarme domestico, controllare i dispositivi tramite pagina web server. La soluzione comprende anche una stampante 3D per la realizzare delle sagome della casa domotica o di altri particolari della casa a cui si vogliano aggiungere altri sensori da gestire tramite il sistema Arduino. Il secondo kit ovvero quello relativo alla serra automatizzata comprende la serra, il sistema Arduino di gestione della serra, il set di sensori: igrometro, un sensore per rilevare temperatura ed umidità dell'aria, un sensore di livello acqua serbatoio, un fotoresistore per il controllo della luminosità solare. Tramite Arduino verranno gestiti gli output quali una lampadina a LED per l'illuminazione, una ventola per il ricircolo aria, un buzzer ed un led rosso per indicare che il livello dell'acqua è basso ed un display dove appariranno i dati gestiti da Arduino. Infine la soluzione include Raspberry ed un'app specifica attraverso cui sarà possibile scaricare sul proprio SMARTPHONE i dati di umidità, temperatura, luminosità e livello acqua e seguire anche da casa il buon funzionamento della serra.</t>
  </si>
  <si>
    <r>
      <t xml:space="preserve">INTERFACCIA ARDUINO 
</t>
    </r>
    <r>
      <rPr>
        <sz val="9"/>
        <color indexed="8"/>
        <rFont val="Arial"/>
        <family val="2"/>
      </rPr>
      <t>comprende Arduino e interfaccia collegamento sensori</t>
    </r>
  </si>
  <si>
    <r>
      <t xml:space="preserve">KIT INTERFACCIA ARDUINO SERRA 
</t>
    </r>
    <r>
      <rPr>
        <sz val="9"/>
        <color indexed="8"/>
        <rFont val="Arial"/>
        <family val="2"/>
      </rPr>
      <t>comprende Display LCD, sensore livello acqua, igrometro, sensore temperatura, umidità, quadro elettrico di comando, cablaggi vari, software specifico gestione serra</t>
    </r>
  </si>
  <si>
    <r>
      <t xml:space="preserve">INTERFACCIA ARDUINO
</t>
    </r>
    <r>
      <rPr>
        <sz val="9"/>
        <color indexed="8"/>
        <rFont val="Arial"/>
        <family val="2"/>
      </rPr>
      <t xml:space="preserve">comprende Arduino e interfaccia collegamento sensori, pannello collegamenti Arduino, ecc... </t>
    </r>
  </si>
  <si>
    <r>
      <t xml:space="preserve">KIT INTERFACCIA ARDUINO CASA 
</t>
    </r>
    <r>
      <rPr>
        <sz val="9"/>
        <color indexed="8"/>
        <rFont val="Arial"/>
        <family val="2"/>
      </rPr>
      <t>comprende Display LCD, lettore tessere, sensori fiamma, sensore gas, sensore PIR, webcam, router, microSD, quadro elettrico di comando, cablaggi vari, software specificogestione casa domotica</t>
    </r>
    <r>
      <rPr>
        <b/>
        <sz val="9"/>
        <color indexed="8"/>
        <rFont val="Arial"/>
        <family val="2"/>
      </rPr>
      <t xml:space="preserve">. </t>
    </r>
  </si>
  <si>
    <r>
      <t xml:space="preserve">RASPBERRY ED APP 
</t>
    </r>
    <r>
      <rPr>
        <sz val="9"/>
        <color indexed="8"/>
        <rFont val="Arial"/>
        <family val="2"/>
      </rPr>
      <t>per scaricamento dati su smartphone</t>
    </r>
  </si>
  <si>
    <t>Clicca qui per la Matrice Acquisti</t>
  </si>
  <si>
    <t>A</t>
  </si>
  <si>
    <t>progettazione</t>
  </si>
  <si>
    <t>max</t>
  </si>
  <si>
    <t>B</t>
  </si>
  <si>
    <t>spese organizzative e gestionali</t>
  </si>
  <si>
    <t>C</t>
  </si>
  <si>
    <t>acquisti attrezzature, strumentazioni, hardware</t>
  </si>
  <si>
    <t>min</t>
  </si>
  <si>
    <t>D</t>
  </si>
  <si>
    <t>Adattamenti edilizi</t>
  </si>
  <si>
    <t>E</t>
  </si>
  <si>
    <t>pubblicità</t>
  </si>
  <si>
    <t>F</t>
  </si>
  <si>
    <t>collaudo</t>
  </si>
  <si>
    <t>G</t>
  </si>
  <si>
    <t>addestramento all'uso delle attrezzature</t>
  </si>
  <si>
    <t>SERRA AUTOMATIZZATA</t>
  </si>
  <si>
    <r>
      <rPr>
        <b/>
        <sz val="10"/>
        <color theme="1"/>
        <rFont val="Arial"/>
        <family val="2"/>
      </rPr>
      <t xml:space="preserve">STAMPANTE 3D
</t>
    </r>
    <r>
      <rPr>
        <sz val="10"/>
        <color theme="1"/>
        <rFont val="Arial"/>
        <family val="2"/>
      </rPr>
      <t xml:space="preserve">Stampante 3D con fresa CNC estrusore 1.75 mm intercambiabile con testa CNC; piano riscaldato per stampa 3d e piano per fresatura. Area di stampa: 250 x 235 x 165 mm  di altezza. Pannello di controllo LCD touch, connettività USB, LAN ed SD Card. Inclusa bobina per stampa 3D.
</t>
    </r>
  </si>
  <si>
    <t>MONITOR INTERATTIVO 65" UHD 4K</t>
  </si>
  <si>
    <t>NOTEBOOK DI ULTIMA GENERAZIONE</t>
  </si>
  <si>
    <r>
      <t xml:space="preserve">Banco modulare trapezoidale </t>
    </r>
    <r>
      <rPr>
        <sz val="9"/>
        <color indexed="8"/>
        <rFont val="Arial"/>
        <family val="2"/>
      </rPr>
      <t>aggregabile</t>
    </r>
  </si>
  <si>
    <t>Arredi</t>
  </si>
  <si>
    <r>
      <rPr>
        <b/>
        <sz val="9"/>
        <color theme="1"/>
        <rFont val="Arial"/>
        <family val="2"/>
      </rPr>
      <t>Banco modulare ribaltabile docente</t>
    </r>
    <r>
      <rPr>
        <sz val="9"/>
        <color theme="1"/>
        <rFont val="Arial"/>
        <family val="2"/>
      </rPr>
      <t>, Piano di lavoro a forma rettangolare su ruote</t>
    </r>
  </si>
  <si>
    <r>
      <rPr>
        <b/>
        <sz val="9"/>
        <color theme="1"/>
        <rFont val="Arial"/>
        <family val="2"/>
      </rPr>
      <t xml:space="preserve">Armadio mobile per conservazione e ricarica Tablet e notebook 26 posti </t>
    </r>
    <r>
      <rPr>
        <sz val="9"/>
        <color theme="1"/>
        <rFont val="Arial"/>
        <family val="2"/>
      </rPr>
      <t xml:space="preserve"> con regolatore di carica temporizzato</t>
    </r>
  </si>
  <si>
    <t>Sedia dattilo su ruote con braccioli per postazione docente</t>
  </si>
  <si>
    <r>
      <t xml:space="preserve">Sedute fisse in polipropilene monoscocca </t>
    </r>
    <r>
      <rPr>
        <sz val="9"/>
        <color indexed="8"/>
        <rFont val="Arial"/>
        <family val="2"/>
      </rPr>
      <t>tubolare 18mm</t>
    </r>
  </si>
  <si>
    <r>
      <t xml:space="preserve">N. 5 INTERFACCIA ARDUINO </t>
    </r>
    <r>
      <rPr>
        <b/>
        <sz val="10"/>
        <color rgb="FFFF0000"/>
        <rFont val="Arial"/>
        <family val="2"/>
      </rPr>
      <t>mod. EV-ARDUINO-S</t>
    </r>
    <r>
      <rPr>
        <b/>
        <sz val="10"/>
        <color indexed="8"/>
        <rFont val="Arial"/>
        <family val="2"/>
      </rPr>
      <t xml:space="preserve">
</t>
    </r>
    <r>
      <rPr>
        <sz val="10"/>
        <color indexed="8"/>
        <rFont val="Arial"/>
        <family val="2"/>
      </rPr>
      <t>comprende Arduino Mega 2560 e interfaccia collegamento sensori</t>
    </r>
  </si>
  <si>
    <r>
      <t xml:space="preserve">N. 5 KIT INTERFACCIA ARDUINO SERRA </t>
    </r>
    <r>
      <rPr>
        <b/>
        <sz val="10"/>
        <color rgb="FFFF0000"/>
        <rFont val="Arial"/>
        <family val="2"/>
      </rPr>
      <t>mod. EV-ARDUINO-SERRA</t>
    </r>
    <r>
      <rPr>
        <b/>
        <sz val="10"/>
        <color indexed="8"/>
        <rFont val="Arial"/>
        <family val="2"/>
      </rPr>
      <t xml:space="preserve">
</t>
    </r>
    <r>
      <rPr>
        <sz val="10"/>
        <color indexed="8"/>
        <rFont val="Arial"/>
        <family val="2"/>
      </rPr>
      <t>comprende Display LCD, sensore livello acqua, igrometro, sensore temperatura, umidità, quadro elettrico di comando, cablaggi vari, software specifico gestione serra</t>
    </r>
  </si>
  <si>
    <r>
      <t xml:space="preserve">N. 5 STRUTTURA FISICA DELLA CASA DOMOTICA </t>
    </r>
    <r>
      <rPr>
        <b/>
        <sz val="10"/>
        <color rgb="FFFF0000"/>
        <rFont val="Arial"/>
        <family val="2"/>
      </rPr>
      <t>mod. CASA-DOM</t>
    </r>
    <r>
      <rPr>
        <b/>
        <sz val="10"/>
        <color indexed="8"/>
        <rFont val="Arial"/>
        <family val="2"/>
      </rPr>
      <t xml:space="preserve">
set di sagome stampate con stampante 3D da assemblare per la costruzione preliminare della casa. </t>
    </r>
  </si>
  <si>
    <r>
      <t xml:space="preserve">N. 5 INTERFACCIA ARDUINO </t>
    </r>
    <r>
      <rPr>
        <b/>
        <sz val="10"/>
        <color rgb="FFFF0000"/>
        <rFont val="Arial"/>
        <family val="2"/>
      </rPr>
      <t>mod. EV-ARDUINO-C</t>
    </r>
    <r>
      <rPr>
        <b/>
        <sz val="10"/>
        <color indexed="8"/>
        <rFont val="Arial"/>
        <family val="2"/>
      </rPr>
      <t xml:space="preserve">
</t>
    </r>
    <r>
      <rPr>
        <sz val="10"/>
        <color indexed="8"/>
        <rFont val="Arial"/>
        <family val="2"/>
      </rPr>
      <t xml:space="preserve">comprende Arduino Mega 2560, interfaccia collegamento sensori, pannello collegamenti Arduino, ecc... </t>
    </r>
  </si>
  <si>
    <r>
      <t xml:space="preserve">N. 5 KIT INTERFACCIA ARDUINO CASA </t>
    </r>
    <r>
      <rPr>
        <b/>
        <sz val="10"/>
        <color rgb="FFFF0000"/>
        <rFont val="Arial"/>
        <family val="2"/>
      </rPr>
      <t>mod. EV-ARDUINO-CASA</t>
    </r>
    <r>
      <rPr>
        <b/>
        <sz val="10"/>
        <color indexed="8"/>
        <rFont val="Arial"/>
        <family val="2"/>
      </rPr>
      <t xml:space="preserve">
</t>
    </r>
    <r>
      <rPr>
        <sz val="10"/>
        <color indexed="8"/>
        <rFont val="Arial"/>
        <family val="2"/>
      </rPr>
      <t xml:space="preserve">comprende Display LCD, lettore tessere, sensori fiamma, sensore gas, sensore PIR, webcam, router, microSD, quadro elettrico di comando, cablaggi vari, software specificogestione casa domotica. </t>
    </r>
  </si>
  <si>
    <t>N. 1 STAMPANTE 3D CON MODULO CNC</t>
  </si>
  <si>
    <r>
      <t>N. 5 RASPBERRY ED APP per scaricamento dati su smartphone</t>
    </r>
    <r>
      <rPr>
        <b/>
        <sz val="10"/>
        <color rgb="FFFF0000"/>
        <rFont val="Arial"/>
        <family val="2"/>
      </rPr>
      <t xml:space="preserve"> mod. EV-RASP </t>
    </r>
  </si>
  <si>
    <t>N. 5 NOTEBOOK  DI ULTIMA GENERAZIONE</t>
  </si>
  <si>
    <t>N. 1 SCHERMO INTERATTIVO 65" UHD 4K</t>
  </si>
  <si>
    <t>N. 24 BANCO MODULARE TRAPEZOIDALE AGGREGABILE</t>
  </si>
  <si>
    <t>N. 24SEDUTE FISSE IN POLIPROPILENE MONOSCOCCA TUBOLARE 18MM</t>
  </si>
  <si>
    <t>N. 1 BANCO MODULARE RIBALTABILE DOCENTE RETTANGOLARE</t>
  </si>
  <si>
    <t>N. 1 SEDIA DATTILO SU RUOTE CON BRACCIOLI PER POSTAZIONE DOCENTE</t>
  </si>
  <si>
    <t xml:space="preserve">N. 1 ARMADIO MOBILE PER CONSERVAZIONE E RICARICA TABLET E NOTEBOOK 26 POSTI </t>
  </si>
  <si>
    <t>rev. 2018</t>
  </si>
  <si>
    <t>La soluzione presentata si addice ad un istituto tecnico ma anche ad un liceo scientifico con indirizzo sperimentale o classico in cui si vogliono sperimentare soluzioni molto applicative. Il progetto ben si sposa con l'intento di dotare la scuola e quindi mettere a disposizione degli studenti soluzioni applicative che possono essere ritenute a tutti gli effetti all'interno dell'industria 4.0. Due sono i macroprogetti presentati in questa soluzione. Il primo vuole realizzare una casa domotica controllabile interamente da Smartphone, PC, o qualunque dispositivo che abbia un browser e sia collegato nella stessa rete in modo tale da agevolare e migliorare le condizioni di vivibilità dell’appartamento. Il sistema è dotato di una serie di sensori interfacciati con il sistema Arduino attraverso cui è possibile controllare in remoto la casa. Il plastico fornito è interamente realizzato con stampante 3D. A tal proposito proponiamo anche una stampante 3D con modulo CNC che consente di stampare o fresare le parti della casa stessa. Le stampanti 3D sono di grande attualità non più solo nella prototipazione rapida di oggetti ma anche nelle fasi produttive di grandi industrie. Il secondo progetto presenta una serra completamente automatizzata che si annaffia da sola, che controlla temperatura ed umidità, con un display LCD  in cui leggere i dati. L’obiettivo principale è ridurre al minimo l’intervento umano e creare un sistema che si autogestisce, monitorando i dati che preleviamo dalla pianta. Arduino  è il cervello del progetto inoltre sono stati utilizzati diversi sensori. Questa serra consente di approcciare Arduino e i sensori e può essere ampliato successivamente con altri sensori e controlli. Difatti, la scelta di determinate componenti è stata fatta con la finalità di implementare nuove funzioni nel corso del tempo o aggiungere nuovi sensori o strumenti in base alle necessità del caso. Infine mediante RASPBERRY ed un’APP specifica è possibile scaricare sul proprio SMARTPHONE i dati di umidità, temperatura, luminosità e livello acqua e seguire anche da casa il buon funzionamento della serra.</t>
  </si>
  <si>
    <t>N. 5 SERRA IN POLICARBONATO (Struttura fisica)</t>
  </si>
  <si>
    <t>Il progetto prevede un primo kit relativo alla casa domotica che comprende le sagome per la costruzione della casa domotica realizzate con stampante 3D, i file di stampa delle sagome, un pannello di base ed un pannello per componenti Arduino, il set di sensori, un servomotore, una webcam, un lettore di tessere TAG, una ventola, un buzzer, diodi vari, cavetti di collegamento,.... Attraverso la stampante 3D con modulo CNC sarà possibile stampare o fresare le sagome della casa o crearne di nuove, aggiungere ulteriori sensori e controllarli tramite il sistema Arduino. Il kt serra automatizzzata comprende la serra, il set di sensori, vari strumenti per far vivire le piante controllate tramite Arduino.  Infine mediante RASPBERRY ed un’APP specifica è possibile scaricare sul proprio SMARTPHONE i dati di umidità, temperatura, luminosità e livello acqua e seguire anche da casa il buon funzionamento della serra.</t>
  </si>
  <si>
    <r>
      <t xml:space="preserve">STRUTTURA FISICA DELLA CASA DOMOTICA
</t>
    </r>
    <r>
      <rPr>
        <sz val="9"/>
        <color indexed="8"/>
        <rFont val="Arial"/>
        <family val="2"/>
      </rPr>
      <t xml:space="preserve">set di sagome stampate con modelli 3D per la costruzione preliminare della casa.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</si>
</sst>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 &quot;€&quot;_-;\-* #,##0.00\ &quot;€&quot;_-;_-* &quot;-&quot;??\ &quot;€&quot;_-;_-@_-"/>
    <numFmt numFmtId="165" formatCode="&quot;€&quot;\ #,##0.00"/>
    <numFmt numFmtId="166" formatCode="_-* #,##0.00\ [$€-410]_-;\-* #,##0.00\ [$€-410]_-;_-* &quot;-&quot;??\ [$€-410]_-;_-@_-"/>
  </numFmts>
  <fonts count="38"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8"/>
      <color theme="1"/>
      <name val="Arial"/>
      <family val="2"/>
    </font>
    <font>
      <b/>
      <sz val="10"/>
      <color theme="1"/>
      <name val="Arial"/>
      <family val="2"/>
    </font>
    <font>
      <b/>
      <sz val="24"/>
      <color rgb="FFFF0000"/>
      <name val="Calibri"/>
      <family val="2"/>
      <scheme val="minor"/>
    </font>
    <font>
      <u/>
      <sz val="11"/>
      <color theme="10"/>
      <name val="Calibri"/>
      <family val="2"/>
      <scheme val="minor"/>
    </font>
    <font>
      <b/>
      <u/>
      <sz val="20"/>
      <color theme="10"/>
      <name val="Calibri"/>
      <family val="2"/>
      <scheme val="minor"/>
    </font>
    <font>
      <b/>
      <u/>
      <sz val="14"/>
      <color rgb="FFFF0000"/>
      <name val="Arial"/>
      <family val="2"/>
    </font>
    <font>
      <b/>
      <sz val="12"/>
      <color rgb="FFFF0000"/>
      <name val="Arial"/>
      <family val="2"/>
    </font>
    <font>
      <b/>
      <u/>
      <sz val="18"/>
      <color rgb="FFFF0000"/>
      <name val="Arial"/>
      <family val="2"/>
    </font>
    <font>
      <b/>
      <sz val="22"/>
      <color rgb="FFFF0000"/>
      <name val="Calibri"/>
      <family val="2"/>
      <scheme val="minor"/>
    </font>
    <font>
      <sz val="22"/>
      <color theme="1"/>
      <name val="Calibri"/>
      <family val="2"/>
      <scheme val="minor"/>
    </font>
    <font>
      <b/>
      <sz val="9"/>
      <color indexed="8"/>
      <name val="Arial"/>
      <family val="2"/>
    </font>
    <font>
      <b/>
      <sz val="9"/>
      <color rgb="FFFF0000"/>
      <name val="Arial"/>
      <family val="2"/>
    </font>
    <font>
      <b/>
      <sz val="11"/>
      <color theme="1"/>
      <name val="Calibri"/>
      <family val="2"/>
      <scheme val="minor"/>
    </font>
    <font>
      <b/>
      <sz val="20"/>
      <color rgb="FFFF0000"/>
      <name val="Calibri"/>
      <family val="2"/>
      <scheme val="minor"/>
    </font>
    <font>
      <sz val="20"/>
      <color theme="1"/>
      <name val="Calibri"/>
      <family val="2"/>
      <scheme val="minor"/>
    </font>
    <font>
      <b/>
      <u/>
      <sz val="11"/>
      <color theme="1"/>
      <name val="Arial"/>
      <family val="2"/>
    </font>
    <font>
      <b/>
      <sz val="10"/>
      <color indexed="8"/>
      <name val="Arial"/>
      <family val="2"/>
    </font>
    <font>
      <sz val="11"/>
      <color rgb="FFFF0000"/>
      <name val="Calibri"/>
      <family val="2"/>
      <scheme val="minor"/>
    </font>
    <font>
      <b/>
      <sz val="18"/>
      <color rgb="FFFF0000"/>
      <name val="Arial"/>
      <family val="2"/>
    </font>
    <font>
      <sz val="10"/>
      <color rgb="FFFF0000"/>
      <name val="Calibri"/>
      <family val="2"/>
      <scheme val="minor"/>
    </font>
    <font>
      <sz val="9"/>
      <color indexed="8"/>
      <name val="Arial"/>
      <family val="2"/>
    </font>
    <font>
      <b/>
      <sz val="10"/>
      <color rgb="FFFF0000"/>
      <name val="Arial"/>
      <family val="2"/>
    </font>
    <font>
      <sz val="10"/>
      <color indexed="8"/>
      <name val="Arial"/>
      <family val="2"/>
    </font>
    <font>
      <b/>
      <sz val="11"/>
      <color rgb="FF3F3F3F"/>
      <name val="Calibri"/>
      <family val="2"/>
      <scheme val="minor"/>
    </font>
    <font>
      <b/>
      <sz val="14"/>
      <color theme="1"/>
      <name val="Calibri"/>
      <family val="2"/>
      <scheme val="minor"/>
    </font>
    <font>
      <b/>
      <sz val="12"/>
      <color theme="1"/>
      <name val="Calibri"/>
      <family val="2"/>
      <scheme val="minor"/>
    </font>
    <font>
      <b/>
      <sz val="11"/>
      <color rgb="FF00B050"/>
      <name val="Calibri"/>
      <family val="2"/>
      <scheme val="minor"/>
    </font>
    <font>
      <b/>
      <sz val="11"/>
      <color rgb="FF0070C0"/>
      <name val="Calibri"/>
      <family val="2"/>
      <scheme val="minor"/>
    </font>
    <font>
      <sz val="9"/>
      <color theme="1"/>
      <name val="Arial"/>
      <family val="2"/>
    </font>
    <font>
      <b/>
      <sz val="9"/>
      <color theme="1"/>
      <name val="Arial"/>
      <family val="2"/>
    </font>
    <font>
      <sz val="8"/>
      <color theme="0" tint="-0.249977111117893"/>
      <name val="Calibri"/>
      <family val="2"/>
      <scheme val="minor"/>
    </font>
  </fonts>
  <fills count="8">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bgColor indexed="64"/>
      </patternFill>
    </fill>
    <fill>
      <patternFill patternType="solid">
        <fgColor rgb="FFFF99FF"/>
        <bgColor indexed="64"/>
      </patternFill>
    </fill>
    <fill>
      <patternFill patternType="solid">
        <fgColor theme="9" tint="0.79998168889431442"/>
        <bgColor indexed="64"/>
      </patternFill>
    </fill>
    <fill>
      <patternFill patternType="solid">
        <f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6">
    <xf numFmtId="0" fontId="0" fillId="0" borderId="0"/>
    <xf numFmtId="43" fontId="1" fillId="0" borderId="0" applyFont="0" applyFill="0" applyBorder="0" applyAlignment="0" applyProtection="0"/>
    <xf numFmtId="0" fontId="10"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0" fillId="7" borderId="5" applyNumberFormat="0" applyAlignment="0" applyProtection="0"/>
  </cellStyleXfs>
  <cellXfs count="82">
    <xf numFmtId="0" fontId="0" fillId="0" borderId="0" xfId="0"/>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5" fillId="0" borderId="0" xfId="0" applyFont="1" applyAlignment="1">
      <alignment vertical="center"/>
    </xf>
    <xf numFmtId="0" fontId="6" fillId="0" borderId="1" xfId="0" applyFont="1" applyFill="1" applyBorder="1" applyAlignment="1">
      <alignment vertical="center" wrapText="1"/>
    </xf>
    <xf numFmtId="165" fontId="8" fillId="0" borderId="1" xfId="1" applyNumberFormat="1" applyFont="1" applyFill="1" applyBorder="1" applyAlignment="1">
      <alignment horizontal="right" vertical="center" wrapText="1"/>
    </xf>
    <xf numFmtId="0" fontId="8" fillId="3" borderId="1" xfId="0" applyFont="1" applyFill="1" applyBorder="1" applyAlignment="1">
      <alignment vertical="center" wrapText="1"/>
    </xf>
    <xf numFmtId="165" fontId="8" fillId="3" borderId="1" xfId="1" applyNumberFormat="1" applyFont="1" applyFill="1" applyBorder="1" applyAlignment="1">
      <alignment horizontal="right" vertical="center" wrapText="1"/>
    </xf>
    <xf numFmtId="0" fontId="13" fillId="0" borderId="0" xfId="0" applyFont="1" applyAlignment="1">
      <alignment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0" fontId="0" fillId="0" borderId="0" xfId="0" applyAlignment="1">
      <alignment horizontal="center"/>
    </xf>
    <xf numFmtId="0" fontId="7"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22" fillId="0" borderId="0" xfId="0" applyFont="1" applyBorder="1" applyAlignment="1">
      <alignment horizontal="justify" vertical="center" wrapText="1"/>
    </xf>
    <xf numFmtId="0" fontId="0" fillId="0" borderId="0" xfId="0" applyBorder="1" applyAlignment="1">
      <alignment vertical="center"/>
    </xf>
    <xf numFmtId="0" fontId="0" fillId="0" borderId="0" xfId="0" applyAlignment="1">
      <alignment vertical="center"/>
    </xf>
    <xf numFmtId="0" fontId="8" fillId="0" borderId="0" xfId="0" applyFont="1" applyAlignment="1">
      <alignment vertical="center"/>
    </xf>
    <xf numFmtId="0" fontId="17" fillId="4" borderId="1" xfId="0" applyFont="1" applyFill="1" applyBorder="1" applyAlignment="1">
      <alignment horizontal="justify" vertical="center" wrapText="1"/>
    </xf>
    <xf numFmtId="0" fontId="6" fillId="0" borderId="0" xfId="0" applyFont="1" applyAlignment="1">
      <alignment horizontal="justify" vertical="center"/>
    </xf>
    <xf numFmtId="0" fontId="8" fillId="0" borderId="0" xfId="0" applyFont="1" applyAlignment="1">
      <alignment vertical="center"/>
    </xf>
    <xf numFmtId="0" fontId="25" fillId="0" borderId="0" xfId="0" applyFont="1" applyAlignment="1">
      <alignment horizontal="center" vertical="center"/>
    </xf>
    <xf numFmtId="0" fontId="24" fillId="0" borderId="0" xfId="0" applyFont="1" applyAlignment="1">
      <alignment horizontal="center" vertical="center"/>
    </xf>
    <xf numFmtId="0" fontId="26" fillId="0" borderId="0" xfId="0" applyFont="1" applyAlignment="1">
      <alignment horizontal="center" vertical="center"/>
    </xf>
    <xf numFmtId="0" fontId="8" fillId="0" borderId="0" xfId="0" applyFont="1" applyAlignment="1">
      <alignment vertical="center"/>
    </xf>
    <xf numFmtId="0" fontId="2" fillId="5" borderId="0" xfId="0" applyFont="1" applyFill="1"/>
    <xf numFmtId="0" fontId="26" fillId="4" borderId="0" xfId="0" applyFont="1" applyFill="1" applyAlignment="1">
      <alignment horizontal="center" vertical="center"/>
    </xf>
    <xf numFmtId="0" fontId="2" fillId="4" borderId="0" xfId="0" applyFont="1" applyFill="1"/>
    <xf numFmtId="0" fontId="18" fillId="4" borderId="0" xfId="0" applyFont="1" applyFill="1" applyAlignment="1">
      <alignment horizontal="center" vertical="center"/>
    </xf>
    <xf numFmtId="0" fontId="6" fillId="6" borderId="1" xfId="0" applyFont="1" applyFill="1" applyBorder="1" applyAlignment="1">
      <alignment vertical="center" wrapText="1"/>
    </xf>
    <xf numFmtId="0" fontId="17" fillId="6" borderId="1" xfId="0" applyFont="1" applyFill="1" applyBorder="1" applyAlignment="1">
      <alignment horizontal="justify" vertical="center" wrapText="1"/>
    </xf>
    <xf numFmtId="0" fontId="8" fillId="6" borderId="1" xfId="0" applyFont="1" applyFill="1" applyBorder="1" applyAlignment="1">
      <alignment horizontal="center" vertical="center" wrapText="1"/>
    </xf>
    <xf numFmtId="165" fontId="8" fillId="6" borderId="1" xfId="1" applyNumberFormat="1" applyFont="1" applyFill="1" applyBorder="1" applyAlignment="1">
      <alignment horizontal="right" vertical="center" wrapText="1"/>
    </xf>
    <xf numFmtId="0" fontId="0" fillId="0" borderId="1" xfId="0" applyBorder="1"/>
    <xf numFmtId="0" fontId="31" fillId="0" borderId="1" xfId="0" applyFont="1" applyBorder="1"/>
    <xf numFmtId="9" fontId="19" fillId="0" borderId="1" xfId="4" applyFont="1" applyBorder="1"/>
    <xf numFmtId="166" fontId="32" fillId="0" borderId="1" xfId="3" applyNumberFormat="1" applyFont="1" applyBorder="1"/>
    <xf numFmtId="0" fontId="33" fillId="7" borderId="1" xfId="5" applyNumberFormat="1" applyFont="1" applyBorder="1" applyAlignment="1">
      <alignment horizontal="right" vertical="center"/>
    </xf>
    <xf numFmtId="0" fontId="33" fillId="7" borderId="1" xfId="5" applyNumberFormat="1" applyFont="1" applyBorder="1"/>
    <xf numFmtId="10" fontId="33" fillId="7" borderId="1" xfId="5" applyNumberFormat="1" applyFont="1" applyBorder="1"/>
    <xf numFmtId="166" fontId="0" fillId="0" borderId="1" xfId="3" applyNumberFormat="1" applyFont="1" applyBorder="1"/>
    <xf numFmtId="9" fontId="0" fillId="0" borderId="0" xfId="4" applyFont="1"/>
    <xf numFmtId="0" fontId="34" fillId="0" borderId="1" xfId="0" applyFont="1" applyBorder="1" applyAlignment="1">
      <alignment horizontal="right" vertical="center"/>
    </xf>
    <xf numFmtId="0" fontId="34" fillId="0" borderId="1" xfId="0" applyFont="1" applyBorder="1"/>
    <xf numFmtId="10" fontId="34" fillId="0" borderId="1" xfId="4" applyNumberFormat="1" applyFont="1" applyBorder="1"/>
    <xf numFmtId="166" fontId="34" fillId="0" borderId="1" xfId="3" applyNumberFormat="1" applyFont="1" applyBorder="1"/>
    <xf numFmtId="0" fontId="19" fillId="0" borderId="1" xfId="0" applyFont="1" applyBorder="1" applyAlignment="1">
      <alignment horizontal="right" vertical="center"/>
    </xf>
    <xf numFmtId="10" fontId="0" fillId="0" borderId="1" xfId="4" applyNumberFormat="1" applyFont="1" applyBorder="1"/>
    <xf numFmtId="0" fontId="8" fillId="0" borderId="0" xfId="0" applyFont="1" applyAlignment="1">
      <alignment vertical="center"/>
    </xf>
    <xf numFmtId="0" fontId="26" fillId="0" borderId="0" xfId="0" applyFont="1" applyAlignment="1">
      <alignment horizontal="left" vertical="center"/>
    </xf>
    <xf numFmtId="0" fontId="35" fillId="0" borderId="1" xfId="0" applyFont="1" applyFill="1" applyBorder="1" applyAlignment="1">
      <alignment vertical="center" wrapText="1"/>
    </xf>
    <xf numFmtId="0" fontId="36" fillId="0" borderId="1" xfId="0" applyFont="1" applyFill="1" applyBorder="1" applyAlignment="1">
      <alignment vertical="center" wrapText="1"/>
    </xf>
    <xf numFmtId="0" fontId="37" fillId="0" borderId="0" xfId="0" applyFont="1"/>
    <xf numFmtId="0" fontId="11" fillId="0" borderId="0" xfId="2" applyFont="1" applyAlignment="1">
      <alignment horizontal="center"/>
    </xf>
    <xf numFmtId="0" fontId="0" fillId="0" borderId="0" xfId="0" applyAlignment="1"/>
    <xf numFmtId="0" fontId="9" fillId="0" borderId="0" xfId="0" applyFont="1" applyAlignment="1">
      <alignment horizontal="center"/>
    </xf>
    <xf numFmtId="0" fontId="15" fillId="0" borderId="0" xfId="0" applyFont="1" applyFill="1" applyAlignment="1">
      <alignment horizontal="center" vertical="center" wrapText="1"/>
    </xf>
    <xf numFmtId="0" fontId="16" fillId="0" borderId="0" xfId="0" applyFont="1" applyFill="1" applyAlignment="1">
      <alignment vertical="center" wrapText="1"/>
    </xf>
    <xf numFmtId="0" fontId="20" fillId="0" borderId="0" xfId="0" applyFont="1" applyAlignment="1">
      <alignment horizontal="center" vertical="top"/>
    </xf>
    <xf numFmtId="0" fontId="21" fillId="0" borderId="0" xfId="0" applyFont="1" applyAlignment="1">
      <alignment vertical="top"/>
    </xf>
    <xf numFmtId="0" fontId="4" fillId="0" borderId="0" xfId="0" applyFont="1" applyFill="1" applyAlignment="1">
      <alignment horizontal="justify" vertical="center" wrapText="1"/>
    </xf>
    <xf numFmtId="0" fontId="0" fillId="0" borderId="0" xfId="0" applyFont="1" applyFill="1" applyAlignment="1"/>
    <xf numFmtId="0" fontId="23" fillId="0" borderId="0" xfId="0" applyFont="1" applyBorder="1" applyAlignment="1">
      <alignment horizontal="justify" vertical="center" wrapText="1"/>
    </xf>
    <xf numFmtId="0" fontId="19" fillId="0" borderId="0" xfId="0" applyFont="1" applyAlignment="1">
      <alignment vertical="center"/>
    </xf>
    <xf numFmtId="0" fontId="8" fillId="0" borderId="0" xfId="0" applyFont="1" applyAlignment="1">
      <alignment vertical="center"/>
    </xf>
    <xf numFmtId="0" fontId="23" fillId="6" borderId="0" xfId="0" applyFont="1" applyFill="1" applyBorder="1" applyAlignment="1">
      <alignment horizontal="justify" vertical="center" wrapText="1"/>
    </xf>
    <xf numFmtId="0" fontId="8" fillId="6" borderId="0" xfId="0" applyFont="1" applyFill="1" applyAlignment="1">
      <alignment vertical="center"/>
    </xf>
    <xf numFmtId="0" fontId="12" fillId="0" borderId="0" xfId="0" applyFont="1" applyAlignment="1">
      <alignment horizontal="center" vertical="center"/>
    </xf>
    <xf numFmtId="0" fontId="19" fillId="0" borderId="0" xfId="0" applyFont="1" applyAlignment="1">
      <alignment horizontal="left" vertical="center"/>
    </xf>
    <xf numFmtId="0" fontId="23" fillId="0" borderId="0" xfId="0" applyFont="1" applyBorder="1" applyAlignment="1">
      <alignment horizontal="left"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0" fillId="0" borderId="0" xfId="0" applyAlignment="1">
      <alignment horizontal="center"/>
    </xf>
    <xf numFmtId="0" fontId="12" fillId="4" borderId="0" xfId="0" applyFont="1" applyFill="1" applyAlignment="1">
      <alignment horizontal="center" vertical="center" wrapText="1"/>
    </xf>
    <xf numFmtId="0" fontId="14" fillId="4" borderId="0" xfId="0" applyFont="1" applyFill="1" applyAlignment="1">
      <alignment horizontal="center" vertical="center" wrapText="1"/>
    </xf>
    <xf numFmtId="0" fontId="3" fillId="2" borderId="1" xfId="0" applyFont="1" applyFill="1" applyBorder="1" applyAlignment="1">
      <alignment horizontal="center" vertical="center" wrapText="1"/>
    </xf>
  </cellXfs>
  <cellStyles count="6">
    <cellStyle name="Collegamento ipertestuale" xfId="2" builtinId="8"/>
    <cellStyle name="Migliaia" xfId="1" builtinId="3"/>
    <cellStyle name="Normale" xfId="0" builtinId="0"/>
    <cellStyle name="Output" xfId="5" builtinId="21"/>
    <cellStyle name="Percentuale" xfId="4" builtinId="5"/>
    <cellStyle name="Valuta" xfId="3" builtinId="4"/>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904876</xdr:colOff>
      <xdr:row>10</xdr:row>
      <xdr:rowOff>19051</xdr:rowOff>
    </xdr:from>
    <xdr:to>
      <xdr:col>2</xdr:col>
      <xdr:colOff>2419351</xdr:colOff>
      <xdr:row>20</xdr:row>
      <xdr:rowOff>171451</xdr:rowOff>
    </xdr:to>
    <xdr:pic>
      <xdr:nvPicPr>
        <xdr:cNvPr id="3" name="Immagine 2"/>
        <xdr:cNvPicPr/>
      </xdr:nvPicPr>
      <xdr:blipFill>
        <a:blip xmlns:r="http://schemas.openxmlformats.org/officeDocument/2006/relationships" r:embed="rId1"/>
        <a:srcRect/>
        <a:stretch>
          <a:fillRect/>
        </a:stretch>
      </xdr:blipFill>
      <xdr:spPr bwMode="auto">
        <a:xfrm>
          <a:off x="1266826" y="3371851"/>
          <a:ext cx="4705350" cy="2057400"/>
        </a:xfrm>
        <a:prstGeom prst="rect">
          <a:avLst/>
        </a:prstGeom>
        <a:noFill/>
        <a:ln w="9525">
          <a:noFill/>
          <a:miter lim="800000"/>
          <a:headEnd/>
          <a:tailEnd/>
        </a:ln>
      </xdr:spPr>
    </xdr:pic>
    <xdr:clientData/>
  </xdr:twoCellAnchor>
  <xdr:twoCellAnchor editAs="oneCell">
    <xdr:from>
      <xdr:col>1</xdr:col>
      <xdr:colOff>2952750</xdr:colOff>
      <xdr:row>22</xdr:row>
      <xdr:rowOff>104776</xdr:rowOff>
    </xdr:from>
    <xdr:to>
      <xdr:col>2</xdr:col>
      <xdr:colOff>2451314</xdr:colOff>
      <xdr:row>32</xdr:row>
      <xdr:rowOff>93264</xdr:rowOff>
    </xdr:to>
    <xdr:pic>
      <xdr:nvPicPr>
        <xdr:cNvPr id="4" name="Immagine 3"/>
        <xdr:cNvPicPr/>
      </xdr:nvPicPr>
      <xdr:blipFill>
        <a:blip xmlns:r="http://schemas.openxmlformats.org/officeDocument/2006/relationships" r:embed="rId2"/>
        <a:srcRect/>
        <a:stretch>
          <a:fillRect/>
        </a:stretch>
      </xdr:blipFill>
      <xdr:spPr bwMode="auto">
        <a:xfrm>
          <a:off x="3314700" y="5743576"/>
          <a:ext cx="2689439" cy="1893488"/>
        </a:xfrm>
        <a:prstGeom prst="rect">
          <a:avLst/>
        </a:prstGeom>
        <a:noFill/>
        <a:ln w="9525">
          <a:noFill/>
          <a:miter lim="800000"/>
          <a:headEnd/>
          <a:tailEnd/>
        </a:ln>
      </xdr:spPr>
    </xdr:pic>
    <xdr:clientData/>
  </xdr:twoCellAnchor>
  <xdr:twoCellAnchor editAs="oneCell">
    <xdr:from>
      <xdr:col>1</xdr:col>
      <xdr:colOff>66675</xdr:colOff>
      <xdr:row>1</xdr:row>
      <xdr:rowOff>95250</xdr:rowOff>
    </xdr:from>
    <xdr:to>
      <xdr:col>2</xdr:col>
      <xdr:colOff>3435665</xdr:colOff>
      <xdr:row>4</xdr:row>
      <xdr:rowOff>182175</xdr:rowOff>
    </xdr:to>
    <xdr:pic>
      <xdr:nvPicPr>
        <xdr:cNvPr id="6" name="Immagine 5"/>
        <xdr:cNvPicPr>
          <a:picLocks noChangeAspect="1"/>
        </xdr:cNvPicPr>
      </xdr:nvPicPr>
      <xdr:blipFill>
        <a:blip xmlns:r="http://schemas.openxmlformats.org/officeDocument/2006/relationships" r:embed="rId3"/>
        <a:stretch>
          <a:fillRect/>
        </a:stretch>
      </xdr:blipFill>
      <xdr:spPr>
        <a:xfrm>
          <a:off x="552450" y="285750"/>
          <a:ext cx="6559865" cy="658425"/>
        </a:xfrm>
        <a:prstGeom prst="rect">
          <a:avLst/>
        </a:prstGeom>
      </xdr:spPr>
    </xdr:pic>
    <xdr:clientData/>
  </xdr:twoCellAnchor>
  <xdr:twoCellAnchor editAs="oneCell">
    <xdr:from>
      <xdr:col>1</xdr:col>
      <xdr:colOff>95250</xdr:colOff>
      <xdr:row>21</xdr:row>
      <xdr:rowOff>28575</xdr:rowOff>
    </xdr:from>
    <xdr:to>
      <xdr:col>1</xdr:col>
      <xdr:colOff>2824914</xdr:colOff>
      <xdr:row>33</xdr:row>
      <xdr:rowOff>47625</xdr:rowOff>
    </xdr:to>
    <xdr:pic>
      <xdr:nvPicPr>
        <xdr:cNvPr id="7" name="Immagine 6" descr="http://catalogo.siadsrl.net/902-home_default/stampante-3d-fff-con-modulo-cnc.jpg"/>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15556"/>
        <a:stretch/>
      </xdr:blipFill>
      <xdr:spPr bwMode="auto">
        <a:xfrm>
          <a:off x="457200" y="5476875"/>
          <a:ext cx="2729664" cy="2305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1476375</xdr:colOff>
      <xdr:row>0</xdr:row>
      <xdr:rowOff>0</xdr:rowOff>
    </xdr:from>
    <xdr:to>
      <xdr:col>5</xdr:col>
      <xdr:colOff>16190</xdr:colOff>
      <xdr:row>1</xdr:row>
      <xdr:rowOff>39300</xdr:rowOff>
    </xdr:to>
    <xdr:pic>
      <xdr:nvPicPr>
        <xdr:cNvPr id="6" name="Immagine 5"/>
        <xdr:cNvPicPr>
          <a:picLocks noChangeAspect="1"/>
        </xdr:cNvPicPr>
      </xdr:nvPicPr>
      <xdr:blipFill>
        <a:blip xmlns:r="http://schemas.openxmlformats.org/officeDocument/2006/relationships" r:embed="rId1"/>
        <a:stretch>
          <a:fillRect/>
        </a:stretch>
      </xdr:blipFill>
      <xdr:spPr>
        <a:xfrm>
          <a:off x="2019300" y="0"/>
          <a:ext cx="6559865" cy="65842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
  <sheetViews>
    <sheetView tabSelected="1" zoomScaleSheetLayoutView="100" workbookViewId="0">
      <selection activeCell="B6" sqref="B6:C6"/>
    </sheetView>
  </sheetViews>
  <sheetFormatPr defaultRowHeight="15" x14ac:dyDescent="0.25"/>
  <cols>
    <col min="1" max="1" width="7.28515625" bestFit="1" customWidth="1"/>
    <col min="2" max="2" width="47.85546875" customWidth="1"/>
    <col min="3" max="3" width="53" customWidth="1"/>
  </cols>
  <sheetData>
    <row r="1" spans="1:3" x14ac:dyDescent="0.25">
      <c r="A1" s="57" t="s">
        <v>65</v>
      </c>
    </row>
    <row r="6" spans="1:3" ht="26.25" x14ac:dyDescent="0.4">
      <c r="B6" s="58" t="s">
        <v>24</v>
      </c>
      <c r="C6" s="59"/>
    </row>
    <row r="7" spans="1:3" ht="31.5" x14ac:dyDescent="0.5">
      <c r="B7" s="60" t="s">
        <v>3</v>
      </c>
      <c r="C7" s="59"/>
    </row>
    <row r="8" spans="1:3" ht="50.25" customHeight="1" x14ac:dyDescent="0.25">
      <c r="B8" s="61" t="s">
        <v>15</v>
      </c>
      <c r="C8" s="62"/>
    </row>
    <row r="9" spans="1:3" ht="36" customHeight="1" x14ac:dyDescent="0.25">
      <c r="B9" s="63" t="s">
        <v>9</v>
      </c>
      <c r="C9" s="64"/>
    </row>
    <row r="10" spans="1:3" x14ac:dyDescent="0.25">
      <c r="B10" s="59"/>
      <c r="C10" s="59"/>
    </row>
    <row r="11" spans="1:3" x14ac:dyDescent="0.25">
      <c r="B11" s="59"/>
      <c r="C11" s="59"/>
    </row>
    <row r="12" spans="1:3" x14ac:dyDescent="0.25">
      <c r="B12" s="59"/>
      <c r="C12" s="59"/>
    </row>
    <row r="13" spans="1:3" x14ac:dyDescent="0.25">
      <c r="B13" s="59"/>
      <c r="C13" s="59"/>
    </row>
    <row r="14" spans="1:3" x14ac:dyDescent="0.25">
      <c r="B14" s="59"/>
      <c r="C14" s="59"/>
    </row>
    <row r="15" spans="1:3" x14ac:dyDescent="0.25">
      <c r="B15" s="59"/>
      <c r="C15" s="59"/>
    </row>
    <row r="16" spans="1:3" x14ac:dyDescent="0.25">
      <c r="B16" s="59"/>
      <c r="C16" s="59"/>
    </row>
    <row r="17" spans="2:3" x14ac:dyDescent="0.25">
      <c r="B17" s="59"/>
      <c r="C17" s="59"/>
    </row>
    <row r="18" spans="2:3" x14ac:dyDescent="0.25">
      <c r="B18" s="59"/>
      <c r="C18" s="59"/>
    </row>
    <row r="19" spans="2:3" x14ac:dyDescent="0.25">
      <c r="B19" s="59"/>
      <c r="C19" s="59"/>
    </row>
    <row r="20" spans="2:3" x14ac:dyDescent="0.25">
      <c r="B20" s="59"/>
      <c r="C20" s="59"/>
    </row>
    <row r="21" spans="2:3" x14ac:dyDescent="0.25">
      <c r="B21" s="59"/>
      <c r="C21" s="59"/>
    </row>
    <row r="22" spans="2:3" x14ac:dyDescent="0.25">
      <c r="B22" s="59"/>
      <c r="C22" s="59"/>
    </row>
    <row r="23" spans="2:3" x14ac:dyDescent="0.25">
      <c r="B23" s="59"/>
      <c r="C23" s="59"/>
    </row>
    <row r="24" spans="2:3" x14ac:dyDescent="0.25">
      <c r="B24" s="59"/>
      <c r="C24" s="59"/>
    </row>
    <row r="25" spans="2:3" x14ac:dyDescent="0.25">
      <c r="B25" s="59"/>
      <c r="C25" s="59"/>
    </row>
    <row r="26" spans="2:3" x14ac:dyDescent="0.25">
      <c r="B26" s="59"/>
      <c r="C26" s="59"/>
    </row>
    <row r="27" spans="2:3" x14ac:dyDescent="0.25">
      <c r="B27" s="59"/>
      <c r="C27" s="59"/>
    </row>
    <row r="28" spans="2:3" x14ac:dyDescent="0.25">
      <c r="B28" s="59"/>
      <c r="C28" s="59"/>
    </row>
    <row r="29" spans="2:3" x14ac:dyDescent="0.25">
      <c r="B29" s="59"/>
      <c r="C29" s="59"/>
    </row>
    <row r="30" spans="2:3" x14ac:dyDescent="0.25">
      <c r="B30" s="59"/>
      <c r="C30" s="59"/>
    </row>
    <row r="31" spans="2:3" x14ac:dyDescent="0.25">
      <c r="B31" s="59"/>
      <c r="C31" s="59"/>
    </row>
    <row r="32" spans="2:3" x14ac:dyDescent="0.25">
      <c r="B32" s="59"/>
      <c r="C32" s="59"/>
    </row>
    <row r="33" spans="2:4" x14ac:dyDescent="0.25">
      <c r="B33" s="59"/>
      <c r="C33" s="59"/>
    </row>
    <row r="34" spans="2:4" x14ac:dyDescent="0.25">
      <c r="B34" s="59"/>
      <c r="C34" s="59"/>
    </row>
    <row r="36" spans="2:4" ht="30" customHeight="1" x14ac:dyDescent="0.25">
      <c r="B36" s="72" t="s">
        <v>6</v>
      </c>
      <c r="C36" s="59"/>
    </row>
    <row r="37" spans="2:4" ht="298.5" customHeight="1" x14ac:dyDescent="0.25">
      <c r="B37" s="65" t="s">
        <v>66</v>
      </c>
      <c r="C37" s="66"/>
      <c r="D37" s="18"/>
    </row>
    <row r="38" spans="2:4" x14ac:dyDescent="0.25">
      <c r="B38" s="24"/>
    </row>
    <row r="39" spans="2:4" ht="28.5" customHeight="1" x14ac:dyDescent="0.25">
      <c r="B39" s="72" t="s">
        <v>4</v>
      </c>
      <c r="C39" s="59"/>
    </row>
    <row r="40" spans="2:4" ht="252.75" customHeight="1" x14ac:dyDescent="0.25">
      <c r="B40" s="65" t="s">
        <v>18</v>
      </c>
      <c r="C40" s="66"/>
    </row>
    <row r="41" spans="2:4" ht="15.75" x14ac:dyDescent="0.25">
      <c r="B41" s="10"/>
    </row>
    <row r="42" spans="2:4" ht="27" customHeight="1" x14ac:dyDescent="0.25">
      <c r="B42" s="72" t="s">
        <v>5</v>
      </c>
      <c r="C42" s="59"/>
    </row>
    <row r="43" spans="2:4" ht="133.5" customHeight="1" x14ac:dyDescent="0.25">
      <c r="B43" s="65" t="s">
        <v>68</v>
      </c>
      <c r="C43" s="66"/>
      <c r="D43" s="18"/>
    </row>
    <row r="45" spans="2:4" s="21" customFormat="1" ht="24.95" customHeight="1" x14ac:dyDescent="0.25">
      <c r="B45" s="19" t="s">
        <v>10</v>
      </c>
      <c r="C45" s="20"/>
    </row>
    <row r="46" spans="2:4" s="22" customFormat="1" ht="30" customHeight="1" x14ac:dyDescent="0.25">
      <c r="B46" s="67" t="s">
        <v>67</v>
      </c>
      <c r="C46" s="68"/>
    </row>
    <row r="47" spans="2:4" s="25" customFormat="1" ht="30" customHeight="1" x14ac:dyDescent="0.25">
      <c r="B47" s="67" t="s">
        <v>51</v>
      </c>
      <c r="C47" s="68"/>
    </row>
    <row r="48" spans="2:4" s="22" customFormat="1" ht="44.25" customHeight="1" x14ac:dyDescent="0.25">
      <c r="B48" s="67" t="s">
        <v>52</v>
      </c>
      <c r="C48" s="69"/>
    </row>
    <row r="49" spans="2:4" x14ac:dyDescent="0.25">
      <c r="B49" s="70"/>
      <c r="C49" s="71"/>
    </row>
    <row r="50" spans="2:4" s="29" customFormat="1" ht="30" customHeight="1" x14ac:dyDescent="0.25">
      <c r="B50" s="67" t="s">
        <v>53</v>
      </c>
      <c r="C50" s="67"/>
    </row>
    <row r="51" spans="2:4" s="29" customFormat="1" ht="30" customHeight="1" x14ac:dyDescent="0.25">
      <c r="B51" s="67" t="s">
        <v>54</v>
      </c>
      <c r="C51" s="69"/>
    </row>
    <row r="52" spans="2:4" s="29" customFormat="1" ht="49.5" customHeight="1" x14ac:dyDescent="0.25">
      <c r="B52" s="67" t="s">
        <v>55</v>
      </c>
      <c r="C52" s="69"/>
    </row>
    <row r="53" spans="2:4" s="29" customFormat="1" ht="13.5" customHeight="1" x14ac:dyDescent="0.25">
      <c r="B53" s="70"/>
      <c r="C53" s="71"/>
    </row>
    <row r="54" spans="2:4" s="53" customFormat="1" ht="30" customHeight="1" x14ac:dyDescent="0.25">
      <c r="B54" s="74" t="s">
        <v>60</v>
      </c>
      <c r="C54" s="74"/>
    </row>
    <row r="55" spans="2:4" s="53" customFormat="1" ht="30" customHeight="1" x14ac:dyDescent="0.25">
      <c r="B55" s="74" t="s">
        <v>61</v>
      </c>
      <c r="C55" s="74"/>
    </row>
    <row r="56" spans="2:4" s="53" customFormat="1" ht="30" customHeight="1" x14ac:dyDescent="0.25">
      <c r="B56" s="74" t="s">
        <v>62</v>
      </c>
      <c r="C56" s="74"/>
    </row>
    <row r="57" spans="2:4" s="53" customFormat="1" ht="30" customHeight="1" x14ac:dyDescent="0.25">
      <c r="B57" s="74" t="s">
        <v>63</v>
      </c>
      <c r="C57" s="74"/>
    </row>
    <row r="58" spans="2:4" s="53" customFormat="1" ht="30" customHeight="1" x14ac:dyDescent="0.25">
      <c r="B58" s="74" t="s">
        <v>64</v>
      </c>
      <c r="C58" s="74"/>
    </row>
    <row r="59" spans="2:4" s="53" customFormat="1" ht="13.5" customHeight="1" x14ac:dyDescent="0.25">
      <c r="B59" s="70"/>
      <c r="C59" s="71"/>
    </row>
    <row r="60" spans="2:4" s="29" customFormat="1" ht="30" customHeight="1" x14ac:dyDescent="0.25">
      <c r="B60" s="67" t="s">
        <v>57</v>
      </c>
      <c r="C60" s="69"/>
      <c r="D60" s="29" t="s">
        <v>14</v>
      </c>
    </row>
    <row r="61" spans="2:4" s="53" customFormat="1" ht="30" customHeight="1" x14ac:dyDescent="0.25">
      <c r="B61" s="73" t="s">
        <v>59</v>
      </c>
      <c r="C61" s="59"/>
    </row>
    <row r="62" spans="2:4" s="29" customFormat="1" ht="30" customHeight="1" x14ac:dyDescent="0.25">
      <c r="B62" s="67" t="s">
        <v>58</v>
      </c>
      <c r="C62" s="69"/>
    </row>
    <row r="63" spans="2:4" s="29" customFormat="1" ht="30" customHeight="1" x14ac:dyDescent="0.25">
      <c r="B63" s="67" t="s">
        <v>56</v>
      </c>
      <c r="C63" s="69"/>
    </row>
    <row r="64" spans="2:4" ht="26.25" x14ac:dyDescent="0.4">
      <c r="B64" s="58" t="s">
        <v>24</v>
      </c>
      <c r="C64" s="59"/>
    </row>
  </sheetData>
  <mergeCells count="30">
    <mergeCell ref="B64:C64"/>
    <mergeCell ref="B50:C50"/>
    <mergeCell ref="B51:C51"/>
    <mergeCell ref="B52:C52"/>
    <mergeCell ref="B53:C53"/>
    <mergeCell ref="B60:C60"/>
    <mergeCell ref="B62:C62"/>
    <mergeCell ref="B63:C63"/>
    <mergeCell ref="B61:C61"/>
    <mergeCell ref="B54:C54"/>
    <mergeCell ref="B55:C55"/>
    <mergeCell ref="B56:C56"/>
    <mergeCell ref="B57:C57"/>
    <mergeCell ref="B58:C58"/>
    <mergeCell ref="B59:C59"/>
    <mergeCell ref="B43:C43"/>
    <mergeCell ref="B46:C46"/>
    <mergeCell ref="B48:C48"/>
    <mergeCell ref="B49:C49"/>
    <mergeCell ref="B36:C36"/>
    <mergeCell ref="B39:C39"/>
    <mergeCell ref="B37:C37"/>
    <mergeCell ref="B40:C40"/>
    <mergeCell ref="B42:C42"/>
    <mergeCell ref="B47:C47"/>
    <mergeCell ref="B6:C6"/>
    <mergeCell ref="B7:C7"/>
    <mergeCell ref="B8:C8"/>
    <mergeCell ref="B9:C9"/>
    <mergeCell ref="B10:C34"/>
  </mergeCells>
  <hyperlinks>
    <hyperlink ref="B6" location="'Matrice Acquisti'!A1" display="Click qui per la Matrice Acquisti"/>
    <hyperlink ref="B64" location="'Matrice Acquisti'!A1" display="Click qui per la Matrice Acquisti"/>
  </hyperlinks>
  <pageMargins left="0.7" right="0.7" top="0.75" bottom="0.75" header="0.3" footer="0.3"/>
  <pageSetup paperSize="9" scale="86" fitToHeight="0" orientation="portrait" r:id="rId1"/>
  <rowBreaks count="1" manualBreakCount="1">
    <brk id="35" min="1"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G54"/>
  <sheetViews>
    <sheetView workbookViewId="0"/>
  </sheetViews>
  <sheetFormatPr defaultColWidth="9" defaultRowHeight="15" x14ac:dyDescent="0.25"/>
  <cols>
    <col min="1" max="1" width="8.140625" customWidth="1"/>
    <col min="2" max="2" width="27.42578125" customWidth="1"/>
    <col min="3" max="3" width="66.140625" style="1" customWidth="1"/>
    <col min="4" max="4" width="11" style="3" customWidth="1"/>
    <col min="5" max="5" width="15.7109375" style="3" customWidth="1"/>
    <col min="6" max="6" width="15.7109375" style="1" customWidth="1"/>
    <col min="7" max="7" width="12.28515625" style="27" customWidth="1"/>
  </cols>
  <sheetData>
    <row r="1" spans="1:119" ht="48.75" customHeight="1" x14ac:dyDescent="0.25">
      <c r="B1" s="78"/>
      <c r="C1" s="78"/>
      <c r="D1" s="78"/>
      <c r="E1" s="78"/>
      <c r="F1" s="78"/>
    </row>
    <row r="2" spans="1:119" ht="62.25" customHeight="1" x14ac:dyDescent="0.25">
      <c r="B2" s="79" t="s">
        <v>16</v>
      </c>
      <c r="C2" s="80"/>
      <c r="D2" s="80"/>
      <c r="E2" s="80"/>
      <c r="F2" s="80"/>
      <c r="G2" s="26"/>
      <c r="H2" s="5"/>
    </row>
    <row r="3" spans="1:119" ht="15.75" x14ac:dyDescent="0.25">
      <c r="C3" s="2"/>
    </row>
    <row r="4" spans="1:119" ht="15" customHeight="1" x14ac:dyDescent="0.25">
      <c r="B4" s="81" t="s">
        <v>0</v>
      </c>
      <c r="C4" s="81"/>
      <c r="D4" s="81"/>
      <c r="E4" s="81"/>
      <c r="F4" s="81"/>
    </row>
    <row r="5" spans="1:119" s="4" customFormat="1" ht="15.75" customHeight="1" x14ac:dyDescent="0.2">
      <c r="B5" s="75"/>
      <c r="C5" s="76"/>
      <c r="D5" s="76"/>
      <c r="E5" s="76"/>
      <c r="F5" s="77"/>
      <c r="G5" s="28"/>
    </row>
    <row r="6" spans="1:119" s="4" customFormat="1" ht="22.5" x14ac:dyDescent="0.2">
      <c r="B6" s="11" t="s">
        <v>7</v>
      </c>
      <c r="C6" s="11" t="s">
        <v>1</v>
      </c>
      <c r="D6" s="14" t="s">
        <v>2</v>
      </c>
      <c r="E6" s="12" t="s">
        <v>11</v>
      </c>
      <c r="F6" s="12" t="s">
        <v>12</v>
      </c>
      <c r="G6" s="28"/>
    </row>
    <row r="7" spans="1:119" s="4" customFormat="1" ht="24" x14ac:dyDescent="0.2">
      <c r="A7" s="17"/>
      <c r="B7" s="6" t="s">
        <v>8</v>
      </c>
      <c r="C7" s="23" t="s">
        <v>17</v>
      </c>
      <c r="D7" s="15">
        <v>5</v>
      </c>
      <c r="E7" s="7">
        <v>166</v>
      </c>
      <c r="F7" s="7">
        <f>PRODUCT(D7:E7)</f>
        <v>830</v>
      </c>
      <c r="G7" s="28"/>
    </row>
    <row r="8" spans="1:119" s="4" customFormat="1" ht="24" x14ac:dyDescent="0.2">
      <c r="A8" s="17"/>
      <c r="B8" s="6" t="s">
        <v>8</v>
      </c>
      <c r="C8" s="23" t="s">
        <v>19</v>
      </c>
      <c r="D8" s="15">
        <v>5</v>
      </c>
      <c r="E8" s="7">
        <v>373</v>
      </c>
      <c r="F8" s="7">
        <f>E8*D8</f>
        <v>1865</v>
      </c>
      <c r="G8" s="28"/>
    </row>
    <row r="9" spans="1:119" s="4" customFormat="1" ht="51.75" customHeight="1" x14ac:dyDescent="0.2">
      <c r="A9" s="17"/>
      <c r="B9" s="6" t="s">
        <v>8</v>
      </c>
      <c r="C9" s="23" t="s">
        <v>20</v>
      </c>
      <c r="D9" s="15">
        <v>5</v>
      </c>
      <c r="E9" s="7">
        <v>2998</v>
      </c>
      <c r="F9" s="7">
        <f>E9*D9</f>
        <v>14990</v>
      </c>
      <c r="G9" s="28"/>
    </row>
    <row r="10" spans="1:119" s="30" customFormat="1" ht="12.75" customHeight="1" x14ac:dyDescent="0.2">
      <c r="A10" s="33"/>
      <c r="B10" s="34"/>
      <c r="C10" s="35"/>
      <c r="D10" s="36"/>
      <c r="E10" s="37"/>
      <c r="F10" s="37"/>
      <c r="G10" s="31"/>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row>
    <row r="11" spans="1:119" s="4" customFormat="1" ht="36" x14ac:dyDescent="0.2">
      <c r="A11" s="17"/>
      <c r="B11" s="6" t="s">
        <v>8</v>
      </c>
      <c r="C11" s="23" t="s">
        <v>69</v>
      </c>
      <c r="D11" s="15">
        <v>5</v>
      </c>
      <c r="E11" s="7">
        <v>663</v>
      </c>
      <c r="F11" s="7">
        <f>E11*D11</f>
        <v>3315</v>
      </c>
      <c r="G11" s="31"/>
      <c r="H11" s="32"/>
      <c r="I11" s="32"/>
      <c r="J11" s="32"/>
      <c r="K11" s="32"/>
      <c r="L11" s="32"/>
      <c r="M11" s="32"/>
      <c r="N11" s="32"/>
      <c r="O11" s="32"/>
      <c r="P11" s="32"/>
      <c r="Q11" s="32"/>
      <c r="R11" s="32"/>
      <c r="S11" s="32"/>
      <c r="T11" s="32"/>
      <c r="U11" s="32"/>
      <c r="V11" s="32"/>
      <c r="W11" s="32"/>
      <c r="X11" s="32"/>
    </row>
    <row r="12" spans="1:119" s="4" customFormat="1" ht="36" x14ac:dyDescent="0.2">
      <c r="A12" s="17"/>
      <c r="B12" s="6" t="s">
        <v>8</v>
      </c>
      <c r="C12" s="23" t="s">
        <v>21</v>
      </c>
      <c r="D12" s="15">
        <v>5</v>
      </c>
      <c r="E12" s="7">
        <v>528</v>
      </c>
      <c r="F12" s="7">
        <f>E12*D12</f>
        <v>2640</v>
      </c>
      <c r="G12" s="28"/>
    </row>
    <row r="13" spans="1:119" s="4" customFormat="1" ht="48" x14ac:dyDescent="0.2">
      <c r="A13" s="17"/>
      <c r="B13" s="6" t="s">
        <v>8</v>
      </c>
      <c r="C13" s="23" t="s">
        <v>22</v>
      </c>
      <c r="D13" s="15">
        <v>5</v>
      </c>
      <c r="E13" s="7">
        <v>3650</v>
      </c>
      <c r="F13" s="7">
        <f>D13*E13</f>
        <v>18250</v>
      </c>
      <c r="G13" s="28"/>
    </row>
    <row r="14" spans="1:119" s="30" customFormat="1" ht="12.75" customHeight="1" x14ac:dyDescent="0.2">
      <c r="A14" s="33"/>
      <c r="B14" s="34"/>
      <c r="C14" s="35"/>
      <c r="D14" s="36"/>
      <c r="E14" s="37"/>
      <c r="F14" s="37"/>
      <c r="G14" s="31"/>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row>
    <row r="15" spans="1:119" s="4" customFormat="1" ht="12.75" x14ac:dyDescent="0.2">
      <c r="A15" s="17"/>
      <c r="B15" s="6" t="s">
        <v>46</v>
      </c>
      <c r="C15" s="23" t="s">
        <v>45</v>
      </c>
      <c r="D15" s="15">
        <v>24</v>
      </c>
      <c r="E15" s="7">
        <v>170</v>
      </c>
      <c r="F15" s="7">
        <f>E15*D15</f>
        <v>4080</v>
      </c>
      <c r="G15" s="31"/>
      <c r="H15" s="32"/>
      <c r="I15" s="32"/>
      <c r="J15" s="32"/>
      <c r="K15" s="32"/>
      <c r="L15" s="32"/>
      <c r="M15" s="32"/>
      <c r="N15" s="32"/>
      <c r="O15" s="32"/>
      <c r="P15" s="32"/>
      <c r="Q15" s="32"/>
      <c r="R15" s="32"/>
      <c r="S15" s="32"/>
      <c r="T15" s="32"/>
      <c r="U15" s="32"/>
      <c r="V15" s="32"/>
      <c r="W15" s="32"/>
      <c r="X15" s="32"/>
    </row>
    <row r="16" spans="1:119" s="4" customFormat="1" ht="12.75" x14ac:dyDescent="0.2">
      <c r="A16" s="17"/>
      <c r="B16" s="6" t="s">
        <v>46</v>
      </c>
      <c r="C16" s="23" t="s">
        <v>50</v>
      </c>
      <c r="D16" s="15">
        <v>24</v>
      </c>
      <c r="E16" s="7">
        <v>75</v>
      </c>
      <c r="F16" s="7">
        <f>E16*D16</f>
        <v>1800</v>
      </c>
      <c r="G16" s="31"/>
      <c r="H16" s="32"/>
      <c r="I16" s="32"/>
      <c r="J16" s="32"/>
      <c r="K16" s="32"/>
      <c r="L16" s="32"/>
      <c r="M16" s="32"/>
      <c r="N16" s="32"/>
      <c r="O16" s="32"/>
      <c r="P16" s="32"/>
      <c r="Q16" s="32"/>
      <c r="R16" s="32"/>
      <c r="S16" s="32"/>
      <c r="T16" s="32"/>
      <c r="U16" s="32"/>
      <c r="V16" s="32"/>
      <c r="W16" s="32"/>
      <c r="X16" s="32"/>
    </row>
    <row r="17" spans="1:1073" s="4" customFormat="1" ht="24" x14ac:dyDescent="0.2">
      <c r="A17" s="17"/>
      <c r="B17" s="6" t="s">
        <v>46</v>
      </c>
      <c r="C17" s="55" t="s">
        <v>47</v>
      </c>
      <c r="D17" s="15">
        <v>1</v>
      </c>
      <c r="E17" s="7">
        <v>350</v>
      </c>
      <c r="F17" s="7">
        <f>E17*D17</f>
        <v>350</v>
      </c>
      <c r="G17" s="28"/>
    </row>
    <row r="18" spans="1:1073" s="4" customFormat="1" ht="12.75" x14ac:dyDescent="0.2">
      <c r="A18" s="17"/>
      <c r="B18" s="6" t="s">
        <v>46</v>
      </c>
      <c r="C18" s="56" t="s">
        <v>49</v>
      </c>
      <c r="D18" s="15">
        <v>1</v>
      </c>
      <c r="E18" s="7">
        <v>110</v>
      </c>
      <c r="F18" s="7">
        <f>E18*D18</f>
        <v>110</v>
      </c>
      <c r="G18" s="28"/>
    </row>
    <row r="19" spans="1:1073" s="4" customFormat="1" ht="24" x14ac:dyDescent="0.2">
      <c r="A19" s="17"/>
      <c r="B19" s="6" t="s">
        <v>46</v>
      </c>
      <c r="C19" s="55" t="s">
        <v>48</v>
      </c>
      <c r="D19" s="15">
        <v>1</v>
      </c>
      <c r="E19" s="7">
        <v>1150</v>
      </c>
      <c r="F19" s="7">
        <f>D19*E19</f>
        <v>1150</v>
      </c>
      <c r="G19" s="28"/>
    </row>
    <row r="20" spans="1:1073" s="30" customFormat="1" ht="12.75" customHeight="1" x14ac:dyDescent="0.2">
      <c r="A20" s="33"/>
      <c r="B20" s="34"/>
      <c r="C20" s="35"/>
      <c r="D20" s="36"/>
      <c r="E20" s="37"/>
      <c r="F20" s="37"/>
      <c r="G20" s="31"/>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c r="GG20" s="32"/>
      <c r="GH20" s="32"/>
      <c r="GI20" s="32"/>
      <c r="GJ20" s="32"/>
      <c r="GK20" s="32"/>
      <c r="GL20" s="32"/>
      <c r="GM20" s="32"/>
      <c r="GN20" s="32"/>
      <c r="GO20" s="32"/>
      <c r="GP20" s="32"/>
      <c r="GQ20" s="32"/>
      <c r="GR20" s="32"/>
      <c r="GS20" s="32"/>
      <c r="GT20" s="32"/>
      <c r="GU20" s="32"/>
      <c r="GV20" s="32"/>
      <c r="GW20" s="32"/>
      <c r="GX20" s="32"/>
      <c r="GY20" s="32"/>
      <c r="GZ20" s="32"/>
      <c r="HA20" s="32"/>
      <c r="HB20" s="32"/>
      <c r="HC20" s="32"/>
      <c r="HD20" s="32"/>
      <c r="HE20" s="32"/>
      <c r="HF20" s="32"/>
      <c r="HG20" s="32"/>
      <c r="HH20" s="32"/>
      <c r="HI20" s="32"/>
      <c r="HJ20" s="32"/>
      <c r="HK20" s="32"/>
      <c r="HL20" s="32"/>
      <c r="HM20" s="32"/>
      <c r="HN20" s="32"/>
      <c r="HO20" s="32"/>
      <c r="HP20" s="32"/>
      <c r="HQ20" s="32"/>
      <c r="HR20" s="32"/>
      <c r="HS20" s="32"/>
      <c r="HT20" s="32"/>
      <c r="HU20" s="32"/>
      <c r="HV20" s="32"/>
      <c r="HW20" s="32"/>
      <c r="HX20" s="32"/>
      <c r="HY20" s="32"/>
      <c r="HZ20" s="32"/>
      <c r="IA20" s="32"/>
      <c r="IB20" s="32"/>
      <c r="IC20" s="32"/>
      <c r="ID20" s="32"/>
      <c r="IE20" s="32"/>
      <c r="IF20" s="32"/>
      <c r="IG20" s="32"/>
      <c r="IH20" s="32"/>
      <c r="II20" s="32"/>
      <c r="IJ20" s="32"/>
      <c r="IK20" s="32"/>
      <c r="IL20" s="32"/>
      <c r="IM20" s="32"/>
      <c r="IN20" s="32"/>
      <c r="IO20" s="32"/>
      <c r="IP20" s="32"/>
      <c r="IQ20" s="32"/>
      <c r="IR20" s="32"/>
      <c r="IS20" s="32"/>
      <c r="IT20" s="32"/>
      <c r="IU20" s="32"/>
      <c r="IV20" s="32"/>
      <c r="IW20" s="32"/>
      <c r="IX20" s="32"/>
      <c r="IY20" s="32"/>
      <c r="IZ20" s="32"/>
      <c r="JA20" s="32"/>
      <c r="JB20" s="32"/>
      <c r="JC20" s="32"/>
      <c r="JD20" s="32"/>
      <c r="JE20" s="32"/>
      <c r="JF20" s="32"/>
      <c r="JG20" s="32"/>
      <c r="JH20" s="32"/>
      <c r="JI20" s="32"/>
      <c r="JJ20" s="32"/>
      <c r="JK20" s="32"/>
      <c r="JL20" s="32"/>
      <c r="JM20" s="32"/>
      <c r="JN20" s="32"/>
      <c r="JO20" s="32"/>
      <c r="JP20" s="32"/>
      <c r="JQ20" s="32"/>
      <c r="JR20" s="32"/>
      <c r="JS20" s="32"/>
      <c r="JT20" s="32"/>
      <c r="JU20" s="32"/>
      <c r="JV20" s="32"/>
      <c r="JW20" s="32"/>
      <c r="JX20" s="32"/>
      <c r="JY20" s="32"/>
      <c r="JZ20" s="32"/>
      <c r="KA20" s="32"/>
      <c r="KB20" s="32"/>
      <c r="KC20" s="32"/>
      <c r="KD20" s="32"/>
      <c r="KE20" s="32"/>
      <c r="KF20" s="32"/>
      <c r="KG20" s="32"/>
      <c r="KH20" s="32"/>
      <c r="KI20" s="32"/>
      <c r="KJ20" s="32"/>
      <c r="KK20" s="32"/>
      <c r="KL20" s="32"/>
      <c r="KM20" s="32"/>
      <c r="KN20" s="32"/>
      <c r="KO20" s="32"/>
      <c r="KP20" s="32"/>
      <c r="KQ20" s="32"/>
      <c r="KR20" s="32"/>
      <c r="KS20" s="32"/>
      <c r="KT20" s="32"/>
      <c r="KU20" s="32"/>
      <c r="KV20" s="32"/>
      <c r="KW20" s="32"/>
      <c r="KX20" s="32"/>
      <c r="KY20" s="32"/>
      <c r="KZ20" s="32"/>
      <c r="LA20" s="32"/>
      <c r="LB20" s="32"/>
      <c r="LC20" s="32"/>
      <c r="LD20" s="32"/>
      <c r="LE20" s="32"/>
      <c r="LF20" s="32"/>
      <c r="LG20" s="32"/>
      <c r="LH20" s="32"/>
      <c r="LI20" s="32"/>
      <c r="LJ20" s="32"/>
      <c r="LK20" s="32"/>
      <c r="LL20" s="32"/>
      <c r="LM20" s="32"/>
      <c r="LN20" s="32"/>
      <c r="LO20" s="32"/>
      <c r="LP20" s="32"/>
      <c r="LQ20" s="32"/>
      <c r="LR20" s="32"/>
      <c r="LS20" s="32"/>
      <c r="LT20" s="32"/>
      <c r="LU20" s="32"/>
      <c r="LV20" s="32"/>
      <c r="LW20" s="32"/>
      <c r="LX20" s="32"/>
      <c r="LY20" s="32"/>
      <c r="LZ20" s="32"/>
      <c r="MA20" s="32"/>
      <c r="MB20" s="32"/>
      <c r="MC20" s="32"/>
      <c r="MD20" s="32"/>
      <c r="ME20" s="32"/>
      <c r="MF20" s="32"/>
      <c r="MG20" s="32"/>
      <c r="MH20" s="32"/>
      <c r="MI20" s="32"/>
      <c r="MJ20" s="32"/>
      <c r="MK20" s="32"/>
      <c r="ML20" s="32"/>
      <c r="MM20" s="32"/>
      <c r="MN20" s="32"/>
      <c r="MO20" s="32"/>
      <c r="MP20" s="32"/>
      <c r="MQ20" s="32"/>
      <c r="MR20" s="32"/>
      <c r="MS20" s="32"/>
      <c r="MT20" s="32"/>
      <c r="MU20" s="32"/>
      <c r="MV20" s="32"/>
      <c r="MW20" s="32"/>
      <c r="MX20" s="32"/>
      <c r="MY20" s="32"/>
      <c r="MZ20" s="32"/>
      <c r="NA20" s="32"/>
      <c r="NB20" s="32"/>
      <c r="NC20" s="32"/>
      <c r="ND20" s="32"/>
      <c r="NE20" s="32"/>
      <c r="NF20" s="32"/>
      <c r="NG20" s="32"/>
      <c r="NH20" s="32"/>
      <c r="NI20" s="32"/>
      <c r="NJ20" s="32"/>
      <c r="NK20" s="32"/>
      <c r="NL20" s="32"/>
      <c r="NM20" s="32"/>
      <c r="NN20" s="32"/>
      <c r="NO20" s="32"/>
      <c r="NP20" s="32"/>
      <c r="NQ20" s="32"/>
      <c r="NR20" s="32"/>
      <c r="NS20" s="32"/>
      <c r="NT20" s="32"/>
      <c r="NU20" s="32"/>
      <c r="NV20" s="32"/>
      <c r="NW20" s="32"/>
      <c r="NX20" s="32"/>
      <c r="NY20" s="32"/>
      <c r="NZ20" s="32"/>
      <c r="OA20" s="32"/>
      <c r="OB20" s="32"/>
      <c r="OC20" s="32"/>
      <c r="OD20" s="32"/>
      <c r="OE20" s="32"/>
      <c r="OF20" s="32"/>
      <c r="OG20" s="32"/>
      <c r="OH20" s="32"/>
      <c r="OI20" s="32"/>
      <c r="OJ20" s="32"/>
      <c r="OK20" s="32"/>
      <c r="OL20" s="32"/>
      <c r="OM20" s="32"/>
      <c r="ON20" s="32"/>
      <c r="OO20" s="32"/>
      <c r="OP20" s="32"/>
      <c r="OQ20" s="32"/>
      <c r="OR20" s="32"/>
      <c r="OS20" s="32"/>
      <c r="OT20" s="32"/>
      <c r="OU20" s="32"/>
      <c r="OV20" s="32"/>
      <c r="OW20" s="32"/>
      <c r="OX20" s="32"/>
      <c r="OY20" s="32"/>
      <c r="OZ20" s="32"/>
      <c r="PA20" s="32"/>
      <c r="PB20" s="32"/>
      <c r="PC20" s="32"/>
      <c r="PD20" s="32"/>
      <c r="PE20" s="32"/>
      <c r="PF20" s="32"/>
      <c r="PG20" s="32"/>
      <c r="PH20" s="32"/>
      <c r="PI20" s="32"/>
      <c r="PJ20" s="32"/>
      <c r="PK20" s="32"/>
      <c r="PL20" s="32"/>
      <c r="PM20" s="32"/>
      <c r="PN20" s="32"/>
      <c r="PO20" s="32"/>
      <c r="PP20" s="32"/>
      <c r="PQ20" s="32"/>
      <c r="PR20" s="32"/>
      <c r="PS20" s="32"/>
      <c r="PT20" s="32"/>
      <c r="PU20" s="32"/>
      <c r="PV20" s="32"/>
      <c r="PW20" s="32"/>
      <c r="PX20" s="32"/>
      <c r="PY20" s="32"/>
      <c r="PZ20" s="32"/>
      <c r="QA20" s="32"/>
      <c r="QB20" s="32"/>
      <c r="QC20" s="32"/>
      <c r="QD20" s="32"/>
      <c r="QE20" s="32"/>
      <c r="QF20" s="32"/>
      <c r="QG20" s="32"/>
      <c r="QH20" s="32"/>
      <c r="QI20" s="32"/>
      <c r="QJ20" s="32"/>
      <c r="QK20" s="32"/>
      <c r="QL20" s="32"/>
      <c r="QM20" s="32"/>
      <c r="QN20" s="32"/>
      <c r="QO20" s="32"/>
      <c r="QP20" s="32"/>
      <c r="QQ20" s="32"/>
      <c r="QR20" s="32"/>
      <c r="QS20" s="32"/>
      <c r="QT20" s="32"/>
      <c r="QU20" s="32"/>
      <c r="QV20" s="32"/>
      <c r="QW20" s="32"/>
      <c r="QX20" s="32"/>
      <c r="QY20" s="32"/>
      <c r="QZ20" s="32"/>
      <c r="RA20" s="32"/>
      <c r="RB20" s="32"/>
      <c r="RC20" s="32"/>
      <c r="RD20" s="32"/>
      <c r="RE20" s="32"/>
      <c r="RF20" s="32"/>
      <c r="RG20" s="32"/>
      <c r="RH20" s="32"/>
      <c r="RI20" s="32"/>
      <c r="RJ20" s="32"/>
      <c r="RK20" s="32"/>
      <c r="RL20" s="32"/>
      <c r="RM20" s="32"/>
      <c r="RN20" s="32"/>
      <c r="RO20" s="32"/>
      <c r="RP20" s="32"/>
      <c r="RQ20" s="32"/>
      <c r="RR20" s="32"/>
      <c r="RS20" s="32"/>
      <c r="RT20" s="32"/>
      <c r="RU20" s="32"/>
      <c r="RV20" s="32"/>
      <c r="RW20" s="32"/>
      <c r="RX20" s="32"/>
      <c r="RY20" s="32"/>
      <c r="RZ20" s="32"/>
      <c r="SA20" s="32"/>
      <c r="SB20" s="32"/>
      <c r="SC20" s="32"/>
      <c r="SD20" s="32"/>
      <c r="SE20" s="32"/>
      <c r="SF20" s="32"/>
      <c r="SG20" s="32"/>
      <c r="SH20" s="32"/>
      <c r="SI20" s="32"/>
      <c r="SJ20" s="32"/>
      <c r="SK20" s="32"/>
      <c r="SL20" s="32"/>
      <c r="SM20" s="32"/>
      <c r="SN20" s="32"/>
      <c r="SO20" s="32"/>
      <c r="SP20" s="32"/>
      <c r="SQ20" s="32"/>
      <c r="SR20" s="32"/>
      <c r="SS20" s="32"/>
      <c r="ST20" s="32"/>
      <c r="SU20" s="32"/>
      <c r="SV20" s="32"/>
      <c r="SW20" s="32"/>
      <c r="SX20" s="32"/>
      <c r="SY20" s="32"/>
      <c r="SZ20" s="32"/>
      <c r="TA20" s="32"/>
      <c r="TB20" s="32"/>
      <c r="TC20" s="32"/>
      <c r="TD20" s="32"/>
      <c r="TE20" s="32"/>
      <c r="TF20" s="32"/>
      <c r="TG20" s="32"/>
      <c r="TH20" s="32"/>
      <c r="TI20" s="32"/>
      <c r="TJ20" s="32"/>
      <c r="TK20" s="32"/>
      <c r="TL20" s="32"/>
      <c r="TM20" s="32"/>
      <c r="TN20" s="32"/>
      <c r="TO20" s="32"/>
      <c r="TP20" s="32"/>
      <c r="TQ20" s="32"/>
      <c r="TR20" s="32"/>
      <c r="TS20" s="32"/>
      <c r="TT20" s="32"/>
      <c r="TU20" s="32"/>
      <c r="TV20" s="32"/>
      <c r="TW20" s="32"/>
      <c r="TX20" s="32"/>
      <c r="TY20" s="32"/>
      <c r="TZ20" s="32"/>
      <c r="UA20" s="32"/>
      <c r="UB20" s="32"/>
      <c r="UC20" s="32"/>
      <c r="UD20" s="32"/>
      <c r="UE20" s="32"/>
      <c r="UF20" s="32"/>
      <c r="UG20" s="32"/>
      <c r="UH20" s="32"/>
      <c r="UI20" s="32"/>
      <c r="UJ20" s="32"/>
      <c r="UK20" s="32"/>
      <c r="UL20" s="32"/>
      <c r="UM20" s="32"/>
      <c r="UN20" s="32"/>
      <c r="UO20" s="32"/>
      <c r="UP20" s="32"/>
      <c r="UQ20" s="32"/>
      <c r="UR20" s="32"/>
      <c r="US20" s="32"/>
      <c r="UT20" s="32"/>
      <c r="UU20" s="32"/>
      <c r="UV20" s="32"/>
      <c r="UW20" s="32"/>
      <c r="UX20" s="32"/>
      <c r="UY20" s="32"/>
      <c r="UZ20" s="32"/>
      <c r="VA20" s="32"/>
      <c r="VB20" s="32"/>
      <c r="VC20" s="32"/>
      <c r="VD20" s="32"/>
      <c r="VE20" s="32"/>
      <c r="VF20" s="32"/>
      <c r="VG20" s="32"/>
      <c r="VH20" s="32"/>
      <c r="VI20" s="32"/>
      <c r="VJ20" s="32"/>
      <c r="VK20" s="32"/>
      <c r="VL20" s="32"/>
      <c r="VM20" s="32"/>
      <c r="VN20" s="32"/>
      <c r="VO20" s="32"/>
      <c r="VP20" s="32"/>
      <c r="VQ20" s="32"/>
      <c r="VR20" s="32"/>
      <c r="VS20" s="32"/>
      <c r="VT20" s="32"/>
      <c r="VU20" s="32"/>
      <c r="VV20" s="32"/>
      <c r="VW20" s="32"/>
      <c r="VX20" s="32"/>
      <c r="VY20" s="32"/>
      <c r="VZ20" s="32"/>
      <c r="WA20" s="32"/>
      <c r="WB20" s="32"/>
      <c r="WC20" s="32"/>
      <c r="WD20" s="32"/>
      <c r="WE20" s="32"/>
      <c r="WF20" s="32"/>
      <c r="WG20" s="32"/>
      <c r="WH20" s="32"/>
      <c r="WI20" s="32"/>
      <c r="WJ20" s="32"/>
      <c r="WK20" s="32"/>
      <c r="WL20" s="32"/>
      <c r="WM20" s="32"/>
      <c r="WN20" s="32"/>
      <c r="WO20" s="32"/>
      <c r="WP20" s="32"/>
      <c r="WQ20" s="32"/>
      <c r="WR20" s="32"/>
      <c r="WS20" s="32"/>
      <c r="WT20" s="32"/>
      <c r="WU20" s="32"/>
      <c r="WV20" s="32"/>
      <c r="WW20" s="32"/>
      <c r="WX20" s="32"/>
      <c r="WY20" s="32"/>
      <c r="WZ20" s="32"/>
      <c r="XA20" s="32"/>
      <c r="XB20" s="32"/>
      <c r="XC20" s="32"/>
      <c r="XD20" s="32"/>
      <c r="XE20" s="32"/>
      <c r="XF20" s="32"/>
      <c r="XG20" s="32"/>
      <c r="XH20" s="32"/>
      <c r="XI20" s="32"/>
      <c r="XJ20" s="32"/>
      <c r="XK20" s="32"/>
      <c r="XL20" s="32"/>
      <c r="XM20" s="32"/>
      <c r="XN20" s="32"/>
      <c r="XO20" s="32"/>
      <c r="XP20" s="32"/>
      <c r="XQ20" s="32"/>
      <c r="XR20" s="32"/>
      <c r="XS20" s="32"/>
      <c r="XT20" s="32"/>
      <c r="XU20" s="32"/>
      <c r="XV20" s="32"/>
      <c r="XW20" s="32"/>
      <c r="XX20" s="32"/>
      <c r="XY20" s="32"/>
      <c r="XZ20" s="32"/>
      <c r="YA20" s="32"/>
      <c r="YB20" s="32"/>
      <c r="YC20" s="32"/>
      <c r="YD20" s="32"/>
      <c r="YE20" s="32"/>
      <c r="YF20" s="32"/>
      <c r="YG20" s="32"/>
      <c r="YH20" s="32"/>
      <c r="YI20" s="32"/>
      <c r="YJ20" s="32"/>
      <c r="YK20" s="32"/>
      <c r="YL20" s="32"/>
      <c r="YM20" s="32"/>
      <c r="YN20" s="32"/>
      <c r="YO20" s="32"/>
      <c r="YP20" s="32"/>
      <c r="YQ20" s="32"/>
      <c r="YR20" s="32"/>
      <c r="YS20" s="32"/>
      <c r="YT20" s="32"/>
      <c r="YU20" s="32"/>
      <c r="YV20" s="32"/>
      <c r="YW20" s="32"/>
      <c r="YX20" s="32"/>
      <c r="YY20" s="32"/>
      <c r="YZ20" s="32"/>
      <c r="ZA20" s="32"/>
      <c r="ZB20" s="32"/>
      <c r="ZC20" s="32"/>
      <c r="ZD20" s="32"/>
      <c r="ZE20" s="32"/>
      <c r="ZF20" s="32"/>
      <c r="ZG20" s="32"/>
      <c r="ZH20" s="32"/>
      <c r="ZI20" s="32"/>
      <c r="ZJ20" s="32"/>
      <c r="ZK20" s="32"/>
      <c r="ZL20" s="32"/>
      <c r="ZM20" s="32"/>
      <c r="ZN20" s="32"/>
      <c r="ZO20" s="32"/>
      <c r="ZP20" s="32"/>
      <c r="ZQ20" s="32"/>
      <c r="ZR20" s="32"/>
      <c r="ZS20" s="32"/>
      <c r="ZT20" s="32"/>
      <c r="ZU20" s="32"/>
      <c r="ZV20" s="32"/>
      <c r="ZW20" s="32"/>
      <c r="ZX20" s="32"/>
      <c r="ZY20" s="32"/>
      <c r="ZZ20" s="32"/>
      <c r="AAA20" s="32"/>
      <c r="AAB20" s="32"/>
      <c r="AAC20" s="32"/>
      <c r="AAD20" s="32"/>
      <c r="AAE20" s="32"/>
      <c r="AAF20" s="32"/>
      <c r="AAG20" s="32"/>
      <c r="AAH20" s="32"/>
      <c r="AAI20" s="32"/>
      <c r="AAJ20" s="32"/>
      <c r="AAK20" s="32"/>
      <c r="AAL20" s="32"/>
      <c r="AAM20" s="32"/>
      <c r="AAN20" s="32"/>
      <c r="AAO20" s="32"/>
      <c r="AAP20" s="32"/>
      <c r="AAQ20" s="32"/>
      <c r="AAR20" s="32"/>
      <c r="AAS20" s="32"/>
      <c r="AAT20" s="32"/>
      <c r="AAU20" s="32"/>
      <c r="AAV20" s="32"/>
      <c r="AAW20" s="32"/>
      <c r="AAX20" s="32"/>
      <c r="AAY20" s="32"/>
      <c r="AAZ20" s="32"/>
      <c r="ABA20" s="32"/>
      <c r="ABB20" s="32"/>
      <c r="ABC20" s="32"/>
      <c r="ABD20" s="32"/>
      <c r="ABE20" s="32"/>
      <c r="ABF20" s="32"/>
      <c r="ABG20" s="32"/>
      <c r="ABH20" s="32"/>
      <c r="ABI20" s="32"/>
      <c r="ABJ20" s="32"/>
      <c r="ABK20" s="32"/>
      <c r="ABL20" s="32"/>
      <c r="ABM20" s="32"/>
      <c r="ABN20" s="32"/>
      <c r="ABO20" s="32"/>
      <c r="ABP20" s="32"/>
      <c r="ABQ20" s="32"/>
      <c r="ABR20" s="32"/>
      <c r="ABS20" s="32"/>
      <c r="ABT20" s="32"/>
      <c r="ABU20" s="32"/>
      <c r="ABV20" s="32"/>
      <c r="ABW20" s="32"/>
      <c r="ABX20" s="32"/>
      <c r="ABY20" s="32"/>
      <c r="ABZ20" s="32"/>
      <c r="ACA20" s="32"/>
      <c r="ACB20" s="32"/>
      <c r="ACC20" s="32"/>
      <c r="ACD20" s="32"/>
      <c r="ACE20" s="32"/>
      <c r="ACF20" s="32"/>
      <c r="ACG20" s="32"/>
      <c r="ACH20" s="32"/>
      <c r="ACI20" s="32"/>
      <c r="ACJ20" s="32"/>
      <c r="ACK20" s="32"/>
      <c r="ACL20" s="32"/>
      <c r="ACM20" s="32"/>
      <c r="ACN20" s="32"/>
      <c r="ACO20" s="32"/>
      <c r="ACP20" s="32"/>
      <c r="ACQ20" s="32"/>
      <c r="ACR20" s="32"/>
      <c r="ACS20" s="32"/>
      <c r="ACT20" s="32"/>
      <c r="ACU20" s="32"/>
      <c r="ACV20" s="32"/>
      <c r="ACW20" s="32"/>
      <c r="ACX20" s="32"/>
      <c r="ACY20" s="32"/>
      <c r="ACZ20" s="32"/>
      <c r="ADA20" s="32"/>
      <c r="ADB20" s="32"/>
      <c r="ADC20" s="32"/>
      <c r="ADD20" s="32"/>
      <c r="ADE20" s="32"/>
      <c r="ADF20" s="32"/>
      <c r="ADG20" s="32"/>
      <c r="ADH20" s="32"/>
      <c r="ADI20" s="32"/>
      <c r="ADJ20" s="32"/>
      <c r="ADK20" s="32"/>
      <c r="ADL20" s="32"/>
      <c r="ADM20" s="32"/>
      <c r="ADN20" s="32"/>
      <c r="ADO20" s="32"/>
      <c r="ADP20" s="32"/>
      <c r="ADQ20" s="32"/>
      <c r="ADR20" s="32"/>
      <c r="ADS20" s="32"/>
      <c r="ADT20" s="32"/>
      <c r="ADU20" s="32"/>
      <c r="ADV20" s="32"/>
      <c r="ADW20" s="32"/>
      <c r="ADX20" s="32"/>
      <c r="ADY20" s="32"/>
      <c r="ADZ20" s="32"/>
      <c r="AEA20" s="32"/>
      <c r="AEB20" s="32"/>
      <c r="AEC20" s="32"/>
      <c r="AED20" s="32"/>
      <c r="AEE20" s="32"/>
      <c r="AEF20" s="32"/>
      <c r="AEG20" s="32"/>
      <c r="AEH20" s="32"/>
      <c r="AEI20" s="32"/>
      <c r="AEJ20" s="32"/>
      <c r="AEK20" s="32"/>
      <c r="AEL20" s="32"/>
      <c r="AEM20" s="32"/>
      <c r="AEN20" s="32"/>
      <c r="AEO20" s="32"/>
      <c r="AEP20" s="32"/>
      <c r="AEQ20" s="32"/>
      <c r="AER20" s="32"/>
      <c r="AES20" s="32"/>
      <c r="AET20" s="32"/>
      <c r="AEU20" s="32"/>
      <c r="AEV20" s="32"/>
      <c r="AEW20" s="32"/>
      <c r="AEX20" s="32"/>
      <c r="AEY20" s="32"/>
      <c r="AEZ20" s="32"/>
      <c r="AFA20" s="32"/>
      <c r="AFB20" s="32"/>
      <c r="AFC20" s="32"/>
      <c r="AFD20" s="32"/>
      <c r="AFE20" s="32"/>
      <c r="AFF20" s="32"/>
      <c r="AFG20" s="32"/>
      <c r="AFH20" s="32"/>
      <c r="AFI20" s="32"/>
      <c r="AFJ20" s="32"/>
      <c r="AFK20" s="32"/>
      <c r="AFL20" s="32"/>
      <c r="AFM20" s="32"/>
      <c r="AFN20" s="32"/>
      <c r="AFO20" s="32"/>
      <c r="AFP20" s="32"/>
      <c r="AFQ20" s="32"/>
      <c r="AFR20" s="32"/>
      <c r="AFS20" s="32"/>
      <c r="AFT20" s="32"/>
      <c r="AFU20" s="32"/>
      <c r="AFV20" s="32"/>
      <c r="AFW20" s="32"/>
      <c r="AFX20" s="32"/>
      <c r="AFY20" s="32"/>
      <c r="AFZ20" s="32"/>
      <c r="AGA20" s="32"/>
      <c r="AGB20" s="32"/>
      <c r="AGC20" s="32"/>
      <c r="AGD20" s="32"/>
      <c r="AGE20" s="32"/>
      <c r="AGF20" s="32"/>
      <c r="AGG20" s="32"/>
      <c r="AGH20" s="32"/>
      <c r="AGI20" s="32"/>
      <c r="AGJ20" s="32"/>
      <c r="AGK20" s="32"/>
      <c r="AGL20" s="32"/>
      <c r="AGM20" s="32"/>
      <c r="AGN20" s="32"/>
      <c r="AGO20" s="32"/>
      <c r="AGP20" s="32"/>
      <c r="AGQ20" s="32"/>
      <c r="AGR20" s="32"/>
      <c r="AGS20" s="32"/>
      <c r="AGT20" s="32"/>
      <c r="AGU20" s="32"/>
      <c r="AGV20" s="32"/>
      <c r="AGW20" s="32"/>
      <c r="AGX20" s="32"/>
      <c r="AGY20" s="32"/>
      <c r="AGZ20" s="32"/>
      <c r="AHA20" s="32"/>
      <c r="AHB20" s="32"/>
      <c r="AHC20" s="32"/>
      <c r="AHD20" s="32"/>
      <c r="AHE20" s="32"/>
      <c r="AHF20" s="32"/>
      <c r="AHG20" s="32"/>
      <c r="AHH20" s="32"/>
      <c r="AHI20" s="32"/>
      <c r="AHJ20" s="32"/>
      <c r="AHK20" s="32"/>
      <c r="AHL20" s="32"/>
      <c r="AHM20" s="32"/>
      <c r="AHN20" s="32"/>
      <c r="AHO20" s="32"/>
      <c r="AHP20" s="32"/>
      <c r="AHQ20" s="32"/>
      <c r="AHR20" s="32"/>
      <c r="AHS20" s="32"/>
      <c r="AHT20" s="32"/>
      <c r="AHU20" s="32"/>
      <c r="AHV20" s="32"/>
      <c r="AHW20" s="32"/>
      <c r="AHX20" s="32"/>
      <c r="AHY20" s="32"/>
      <c r="AHZ20" s="32"/>
      <c r="AIA20" s="32"/>
      <c r="AIB20" s="32"/>
      <c r="AIC20" s="32"/>
      <c r="AID20" s="32"/>
      <c r="AIE20" s="32"/>
      <c r="AIF20" s="32"/>
      <c r="AIG20" s="32"/>
      <c r="AIH20" s="32"/>
      <c r="AII20" s="32"/>
      <c r="AIJ20" s="32"/>
      <c r="AIK20" s="32"/>
      <c r="AIL20" s="32"/>
      <c r="AIM20" s="32"/>
      <c r="AIN20" s="32"/>
      <c r="AIO20" s="32"/>
      <c r="AIP20" s="32"/>
      <c r="AIQ20" s="32"/>
      <c r="AIR20" s="32"/>
      <c r="AIS20" s="32"/>
      <c r="AIT20" s="32"/>
      <c r="AIU20" s="32"/>
      <c r="AIV20" s="32"/>
      <c r="AIW20" s="32"/>
      <c r="AIX20" s="32"/>
      <c r="AIY20" s="32"/>
      <c r="AIZ20" s="32"/>
      <c r="AJA20" s="32"/>
      <c r="AJB20" s="32"/>
      <c r="AJC20" s="32"/>
      <c r="AJD20" s="32"/>
      <c r="AJE20" s="32"/>
      <c r="AJF20" s="32"/>
      <c r="AJG20" s="32"/>
      <c r="AJH20" s="32"/>
      <c r="AJI20" s="32"/>
      <c r="AJJ20" s="32"/>
      <c r="AJK20" s="32"/>
      <c r="AJL20" s="32"/>
      <c r="AJM20" s="32"/>
      <c r="AJN20" s="32"/>
      <c r="AJO20" s="32"/>
      <c r="AJP20" s="32"/>
      <c r="AJQ20" s="32"/>
      <c r="AJR20" s="32"/>
      <c r="AJS20" s="32"/>
      <c r="AJT20" s="32"/>
      <c r="AJU20" s="32"/>
      <c r="AJV20" s="32"/>
      <c r="AJW20" s="32"/>
      <c r="AJX20" s="32"/>
      <c r="AJY20" s="32"/>
      <c r="AJZ20" s="32"/>
      <c r="AKA20" s="32"/>
      <c r="AKB20" s="32"/>
      <c r="AKC20" s="32"/>
      <c r="AKD20" s="32"/>
      <c r="AKE20" s="32"/>
      <c r="AKF20" s="32"/>
      <c r="AKG20" s="32"/>
      <c r="AKH20" s="32"/>
      <c r="AKI20" s="32"/>
      <c r="AKJ20" s="32"/>
      <c r="AKK20" s="32"/>
      <c r="AKL20" s="32"/>
      <c r="AKM20" s="32"/>
      <c r="AKN20" s="32"/>
      <c r="AKO20" s="32"/>
      <c r="AKP20" s="32"/>
      <c r="AKQ20" s="32"/>
      <c r="AKR20" s="32"/>
      <c r="AKS20" s="32"/>
      <c r="AKT20" s="32"/>
      <c r="AKU20" s="32"/>
      <c r="AKV20" s="32"/>
      <c r="AKW20" s="32"/>
      <c r="AKX20" s="32"/>
      <c r="AKY20" s="32"/>
      <c r="AKZ20" s="32"/>
      <c r="ALA20" s="32"/>
      <c r="ALB20" s="32"/>
      <c r="ALC20" s="32"/>
      <c r="ALD20" s="32"/>
      <c r="ALE20" s="32"/>
      <c r="ALF20" s="32"/>
      <c r="ALG20" s="32"/>
      <c r="ALH20" s="32"/>
      <c r="ALI20" s="32"/>
      <c r="ALJ20" s="32"/>
      <c r="ALK20" s="32"/>
      <c r="ALL20" s="32"/>
      <c r="ALM20" s="32"/>
      <c r="ALN20" s="32"/>
      <c r="ALO20" s="32"/>
      <c r="ALP20" s="32"/>
      <c r="ALQ20" s="32"/>
      <c r="ALR20" s="32"/>
      <c r="ALS20" s="32"/>
      <c r="ALT20" s="32"/>
      <c r="ALU20" s="32"/>
      <c r="ALV20" s="32"/>
      <c r="ALW20" s="32"/>
      <c r="ALX20" s="32"/>
      <c r="ALY20" s="32"/>
      <c r="ALZ20" s="32"/>
      <c r="AMA20" s="32"/>
      <c r="AMB20" s="32"/>
      <c r="AMC20" s="32"/>
      <c r="AMD20" s="32"/>
      <c r="AME20" s="32"/>
      <c r="AMF20" s="32"/>
      <c r="AMG20" s="32"/>
      <c r="AMH20" s="32"/>
      <c r="AMI20" s="32"/>
      <c r="AMJ20" s="32"/>
      <c r="AMK20" s="32"/>
      <c r="AML20" s="32"/>
      <c r="AMM20" s="32"/>
      <c r="AMN20" s="32"/>
      <c r="AMO20" s="32"/>
      <c r="AMP20" s="32"/>
      <c r="AMQ20" s="32"/>
      <c r="AMR20" s="32"/>
      <c r="AMS20" s="32"/>
      <c r="AMT20" s="32"/>
      <c r="AMU20" s="32"/>
      <c r="AMV20" s="32"/>
      <c r="AMW20" s="32"/>
      <c r="AMX20" s="32"/>
      <c r="AMY20" s="32"/>
      <c r="AMZ20" s="32"/>
      <c r="ANA20" s="32"/>
      <c r="ANB20" s="32"/>
      <c r="ANC20" s="32"/>
      <c r="AND20" s="32"/>
      <c r="ANE20" s="32"/>
      <c r="ANF20" s="32"/>
      <c r="ANG20" s="32"/>
      <c r="ANH20" s="32"/>
      <c r="ANI20" s="32"/>
      <c r="ANJ20" s="32"/>
      <c r="ANK20" s="32"/>
      <c r="ANL20" s="32"/>
      <c r="ANM20" s="32"/>
      <c r="ANN20" s="32"/>
      <c r="ANO20" s="32"/>
      <c r="ANP20" s="32"/>
      <c r="ANQ20" s="32"/>
      <c r="ANR20" s="32"/>
      <c r="ANS20" s="32"/>
      <c r="ANT20" s="32"/>
      <c r="ANU20" s="32"/>
      <c r="ANV20" s="32"/>
      <c r="ANW20" s="32"/>
      <c r="ANX20" s="32"/>
      <c r="ANY20" s="32"/>
      <c r="ANZ20" s="32"/>
      <c r="AOA20" s="32"/>
      <c r="AOB20" s="32"/>
      <c r="AOC20" s="32"/>
      <c r="AOD20" s="32"/>
      <c r="AOE20" s="32"/>
      <c r="AOF20" s="32"/>
      <c r="AOG20" s="32"/>
    </row>
    <row r="21" spans="1:1073" s="4" customFormat="1" ht="24" x14ac:dyDescent="0.2">
      <c r="A21" s="17"/>
      <c r="B21" s="6" t="s">
        <v>8</v>
      </c>
      <c r="C21" s="23" t="s">
        <v>23</v>
      </c>
      <c r="D21" s="15">
        <v>5</v>
      </c>
      <c r="E21" s="7">
        <v>606</v>
      </c>
      <c r="F21" s="7">
        <f>D21*E21</f>
        <v>3030</v>
      </c>
      <c r="G21" s="28"/>
    </row>
    <row r="22" spans="1:1073" s="4" customFormat="1" ht="12.75" x14ac:dyDescent="0.2">
      <c r="B22" s="6" t="s">
        <v>8</v>
      </c>
      <c r="C22" s="23" t="s">
        <v>43</v>
      </c>
      <c r="D22" s="15">
        <v>1</v>
      </c>
      <c r="E22" s="7">
        <v>3600</v>
      </c>
      <c r="F22" s="7">
        <f t="shared" ref="F22" si="0">(D22*E22)</f>
        <v>3600</v>
      </c>
      <c r="G22" s="54"/>
    </row>
    <row r="23" spans="1:1073" s="4" customFormat="1" ht="27.75" customHeight="1" x14ac:dyDescent="0.2">
      <c r="A23" s="17"/>
      <c r="B23" s="6" t="s">
        <v>8</v>
      </c>
      <c r="C23" s="23" t="s">
        <v>44</v>
      </c>
      <c r="D23" s="15">
        <v>5</v>
      </c>
      <c r="E23" s="7">
        <v>900</v>
      </c>
      <c r="F23" s="7">
        <f>PRODUCT(D23:E23)</f>
        <v>4500</v>
      </c>
      <c r="G23" s="28"/>
    </row>
    <row r="24" spans="1:1073" s="4" customFormat="1" ht="76.5" x14ac:dyDescent="0.2">
      <c r="A24" s="17"/>
      <c r="B24" s="6" t="s">
        <v>8</v>
      </c>
      <c r="C24" s="6" t="s">
        <v>42</v>
      </c>
      <c r="D24" s="15">
        <v>1</v>
      </c>
      <c r="E24" s="7">
        <v>3600</v>
      </c>
      <c r="F24" s="7">
        <f t="shared" ref="F24" si="1">PRODUCT(D24:E24)</f>
        <v>3600</v>
      </c>
      <c r="G24" s="28"/>
    </row>
    <row r="25" spans="1:1073" s="4" customFormat="1" ht="25.5" customHeight="1" x14ac:dyDescent="0.2">
      <c r="B25" s="8"/>
      <c r="C25" s="8" t="s">
        <v>13</v>
      </c>
      <c r="D25" s="16"/>
      <c r="E25" s="9"/>
      <c r="F25" s="9">
        <f>SUM(F7:F24)</f>
        <v>64110</v>
      </c>
      <c r="G25" s="28"/>
    </row>
    <row r="29" spans="1:1073" ht="18.75" x14ac:dyDescent="0.3">
      <c r="B29" s="38"/>
      <c r="C29" s="39" t="s">
        <v>41</v>
      </c>
      <c r="D29" s="40">
        <f>SUM(D30:D36)</f>
        <v>1</v>
      </c>
      <c r="E29" s="41">
        <f>SUM(E30:E36)</f>
        <v>75000</v>
      </c>
      <c r="F29"/>
      <c r="G29"/>
    </row>
    <row r="30" spans="1:1073" x14ac:dyDescent="0.25">
      <c r="B30" s="42" t="s">
        <v>25</v>
      </c>
      <c r="C30" s="43" t="s">
        <v>26</v>
      </c>
      <c r="D30" s="44">
        <f>E30/E29</f>
        <v>0.02</v>
      </c>
      <c r="E30" s="45">
        <v>1500</v>
      </c>
      <c r="F30" t="s">
        <v>27</v>
      </c>
      <c r="G30" s="46">
        <v>0.02</v>
      </c>
    </row>
    <row r="31" spans="1:1073" x14ac:dyDescent="0.25">
      <c r="B31" s="42" t="s">
        <v>28</v>
      </c>
      <c r="C31" s="43" t="s">
        <v>29</v>
      </c>
      <c r="D31" s="44">
        <f>E31/E29</f>
        <v>0.02</v>
      </c>
      <c r="E31" s="45">
        <v>1500</v>
      </c>
      <c r="F31" t="s">
        <v>27</v>
      </c>
      <c r="G31" s="46">
        <v>0.02</v>
      </c>
    </row>
    <row r="32" spans="1:1073" x14ac:dyDescent="0.25">
      <c r="B32" s="47" t="s">
        <v>30</v>
      </c>
      <c r="C32" s="48" t="s">
        <v>31</v>
      </c>
      <c r="D32" s="49">
        <f>E32/E29</f>
        <v>0.8548</v>
      </c>
      <c r="E32" s="50">
        <f>F25</f>
        <v>64110</v>
      </c>
      <c r="F32" t="s">
        <v>32</v>
      </c>
      <c r="G32" s="46">
        <v>0.85</v>
      </c>
    </row>
    <row r="33" spans="2:7" x14ac:dyDescent="0.25">
      <c r="B33" s="51" t="s">
        <v>33</v>
      </c>
      <c r="C33" s="38" t="s">
        <v>34</v>
      </c>
      <c r="D33" s="52">
        <f>E33/E29</f>
        <v>5.5199999999999999E-2</v>
      </c>
      <c r="E33" s="45">
        <v>4140</v>
      </c>
      <c r="F33" t="s">
        <v>27</v>
      </c>
      <c r="G33" s="46">
        <v>0.06</v>
      </c>
    </row>
    <row r="34" spans="2:7" x14ac:dyDescent="0.25">
      <c r="B34" s="42" t="s">
        <v>35</v>
      </c>
      <c r="C34" s="43" t="s">
        <v>36</v>
      </c>
      <c r="D34" s="44">
        <f>E34/E29</f>
        <v>0.02</v>
      </c>
      <c r="E34" s="45">
        <v>1500</v>
      </c>
      <c r="F34" t="s">
        <v>27</v>
      </c>
      <c r="G34" s="46">
        <v>0.02</v>
      </c>
    </row>
    <row r="35" spans="2:7" x14ac:dyDescent="0.25">
      <c r="B35" s="42" t="s">
        <v>37</v>
      </c>
      <c r="C35" s="43" t="s">
        <v>38</v>
      </c>
      <c r="D35" s="44">
        <f>E35/E29</f>
        <v>0.01</v>
      </c>
      <c r="E35" s="45">
        <v>750</v>
      </c>
      <c r="F35" t="s">
        <v>27</v>
      </c>
      <c r="G35" s="46">
        <v>0.01</v>
      </c>
    </row>
    <row r="36" spans="2:7" x14ac:dyDescent="0.25">
      <c r="B36" s="51" t="s">
        <v>39</v>
      </c>
      <c r="C36" s="38" t="s">
        <v>40</v>
      </c>
      <c r="D36" s="52">
        <f>E36/E29</f>
        <v>0.02</v>
      </c>
      <c r="E36" s="45">
        <v>1500</v>
      </c>
      <c r="F36" t="s">
        <v>27</v>
      </c>
      <c r="G36" s="46">
        <v>0.02</v>
      </c>
    </row>
    <row r="38" spans="2:7" x14ac:dyDescent="0.25">
      <c r="C38"/>
      <c r="D38" s="13"/>
      <c r="E38"/>
      <c r="F38"/>
    </row>
    <row r="40" spans="2:7" x14ac:dyDescent="0.25">
      <c r="C40"/>
      <c r="D40" s="13"/>
      <c r="E40"/>
      <c r="F40"/>
    </row>
    <row r="42" spans="2:7" x14ac:dyDescent="0.25">
      <c r="C42"/>
      <c r="D42" s="13"/>
      <c r="E42"/>
      <c r="F42"/>
    </row>
    <row r="44" spans="2:7" x14ac:dyDescent="0.25">
      <c r="C44"/>
      <c r="D44" s="13"/>
      <c r="E44"/>
      <c r="F44"/>
    </row>
    <row r="46" spans="2:7" x14ac:dyDescent="0.25">
      <c r="C46"/>
      <c r="D46" s="13"/>
      <c r="E46"/>
      <c r="F46"/>
    </row>
    <row r="48" spans="2:7" x14ac:dyDescent="0.25">
      <c r="C48"/>
      <c r="D48" s="13"/>
      <c r="E48"/>
      <c r="F48"/>
    </row>
    <row r="50" spans="3:6" x14ac:dyDescent="0.25">
      <c r="C50"/>
      <c r="D50" s="13"/>
      <c r="E50"/>
      <c r="F50"/>
    </row>
    <row r="52" spans="3:6" x14ac:dyDescent="0.25">
      <c r="C52"/>
      <c r="D52" s="13"/>
      <c r="E52"/>
      <c r="F52"/>
    </row>
    <row r="54" spans="3:6" x14ac:dyDescent="0.25">
      <c r="C54"/>
      <c r="D54" s="13"/>
      <c r="E54"/>
      <c r="F54"/>
    </row>
  </sheetData>
  <mergeCells count="4">
    <mergeCell ref="B5:F5"/>
    <mergeCell ref="B1:F1"/>
    <mergeCell ref="B2:F2"/>
    <mergeCell ref="B4:F4"/>
  </mergeCells>
  <printOptions horizontalCentered="1"/>
  <pageMargins left="0.70866141732283472" right="0.70866141732283472" top="0.74803149606299213" bottom="0.74803149606299213" header="0.31496062992125984" footer="0.31496062992125984"/>
  <pageSetup paperSize="9" scale="7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Descrizione</vt:lpstr>
      <vt:lpstr>Matrice Acquisti</vt:lpstr>
      <vt:lpstr>Descrizione!Area_stampa</vt:lpstr>
      <vt:lpstr>'Matrice Acquisti'!Area_stampa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2015-07-30T07:44:34Z</dcterms:created>
  <dcterms:modified xsi:type="dcterms:W3CDTF">2018-01-27T08:46:11Z</dcterms:modified>
</cp:coreProperties>
</file>