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Acquisti'!$B$1:$F$24</definedName>
  </definedNames>
  <calcPr calcId="152511"/>
</workbook>
</file>

<file path=xl/calcChain.xml><?xml version="1.0" encoding="utf-8"?>
<calcChain xmlns="http://schemas.openxmlformats.org/spreadsheetml/2006/main">
  <c r="C33" i="1" l="1"/>
  <c r="E21" i="1" l="1"/>
  <c r="E20" i="1"/>
  <c r="E19" i="1"/>
  <c r="E18" i="1"/>
  <c r="E17" i="1"/>
  <c r="E16" i="1"/>
  <c r="E15" i="1"/>
  <c r="E14" i="1"/>
  <c r="E13" i="1"/>
  <c r="E12" i="1"/>
  <c r="E11" i="1"/>
  <c r="E10" i="1"/>
  <c r="E9" i="1"/>
  <c r="E8" i="1"/>
  <c r="E7" i="1"/>
  <c r="E6" i="1"/>
  <c r="E22" i="1" l="1"/>
  <c r="E28" i="1" l="1"/>
  <c r="E33" i="1" s="1"/>
  <c r="D28" i="1"/>
  <c r="D30" i="1" l="1"/>
  <c r="D27" i="1"/>
  <c r="D26" i="1"/>
  <c r="D33" i="1" s="1"/>
  <c r="D32" i="1"/>
  <c r="D31" i="1"/>
  <c r="D29" i="1"/>
</calcChain>
</file>

<file path=xl/sharedStrings.xml><?xml version="1.0" encoding="utf-8"?>
<sst xmlns="http://schemas.openxmlformats.org/spreadsheetml/2006/main" count="64" uniqueCount="62">
  <si>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</si>
  <si>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</si>
  <si>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</si>
  <si>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</si>
  <si>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</si>
  <si>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</si>
  <si>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</si>
  <si>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</si>
  <si>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</si>
  <si>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</si>
  <si>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</si>
  <si>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</si>
  <si>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</si>
  <si>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</si>
  <si>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</si>
  <si>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</si>
  <si>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</si>
  <si>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</si>
  <si>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</si>
  <si>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</si>
  <si>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 xml:space="preserve">“ELETTRONICA DI POTENZA, MACCHINE ELETTRICHE E
 CONTROLLO DI PROCESSO”
</t>
  </si>
  <si>
    <t>“ELETTRONICA DI POTENZA, MACCHINE ELETTRICHE E
 CONTROLLO DI PROCESSO”</t>
  </si>
  <si>
    <t>1 CARATTERISTICHE DEI DESTINATARI</t>
  </si>
  <si>
    <t>Il progetto è destinato agli studenti dell’indirizzo Elettrotecnica ed Elettronica, articolazione Elettronica.</t>
  </si>
  <si>
    <t>L’obiettivo dell’Istituto è quello di proporre un progetto che soddisfi la necessità di competenze e professionalità richieste dall’industria e offra maggiori opportunità di occupazione agli studenti, sia nelle strutture di progettazione e produzione che in quelle commerciali.</t>
  </si>
  <si>
    <t>2 OBIETTIVI FORMATIVI</t>
  </si>
  <si>
    <t>Gli obiettivi formativi riguardano la formazione di tecnici sull’Elettronica di Potenza, le Macchine Elettriche ed il Controllo di processo.</t>
  </si>
  <si>
    <t>Gli argomenti che verranno sviluppati riguarderanno inoltre dispositivi e regolazione di potenza, trasduttori, controllo di velocità e posizione, controllo di velocità per motore trifase, azionamenti per motori di vario tipo.</t>
  </si>
  <si>
    <t>3 METODOLOGIE</t>
  </si>
  <si>
    <t>L’utilizzo di apparecchiature didattiche integrative alla formazione teorica dei tecnici per raggiungere le abilità e conoscenze previste renderà possibile un’attività progettuale che collega tutte le fasi necessarie per sviluppare un progetto complessivo e che permette la realizzazione di applicazioni in svariati settori, con competenza sui materiali e le tecnologie costruttive dei sistemi elettronici. Per facilitare la comprensione di questi strumenti tecnologici sia per quanto riguarda la loro applicabilità che il loro modo di interfacciamento con gli altri sistemi, devono essere previste fasi sperimentali che consentano di verificare l’apprendimento e la comprensione del loro utilizzo con il progetto e l’analisi di unità applicative che comprendano circuiti ed applicazioni reali di tali tecnologie.</t>
  </si>
  <si>
    <t xml:space="preserve">4 RISULTATI ATTESI </t>
  </si>
  <si>
    <t>Gli studenti acquisiscono competenze di progettazione di sistemi e mediante l’analisi dei circuiti reali  sono in grado di valutare tutti gli aspetti circuitali e funzionali delle realizzazioni affrontate in modo sperimentale per creare una base di conoscenze da utilizzare nei progetti reali.  Le tecnologie vengono presentate in modo proiettato alle applicazioni reali relative alle macchine elettriche, partendo dai circuiti e dalle applicazioni di base  fino a quelle più complesse utilizzate nella realtà industriale.</t>
  </si>
  <si>
    <t>5 SPECIFICHE INFORMAZIONI COLLEGATE AL PROGETTO</t>
  </si>
  <si>
    <t>Il programma didattico che si prevede di sviluppare è il seguente:</t>
  </si>
  <si>
    <t xml:space="preserve">Elettronica di Potenza; Dispositivi e Regolazione di Potenza; Trasduttori e Controllo di Velocità e posizione; Controllo di Velocità per Motore Trifase; Azionamento per motore passo a passo; </t>
  </si>
  <si>
    <t>Azionamento per Motore DC a Magneti Permanenti; Azionamento per  Motore DC SHUNT; Azionamento per  Motore Asincrono Trifase; Azionamento Vettoriale per Motore Asincrono Trifase; Azionamento Vettoriale per Motore Brushless; Interfacciamento a PC</t>
  </si>
  <si>
    <t>ELETTRONICA DI POTENZA, MACCHINE ELETTRICHE E CONTROLLO DI PROCESSO</t>
  </si>
  <si>
    <t>Alimentatore</t>
  </si>
  <si>
    <r>
      <rPr>
        <b/>
        <sz val="10"/>
        <color theme="1"/>
        <rFont val="Arial"/>
        <family val="2"/>
      </rPr>
      <t>Personal Computer</t>
    </r>
    <r>
      <rPr>
        <sz val="10"/>
        <color theme="1"/>
        <rFont val="Arial"/>
        <family val="2"/>
      </rPr>
      <t xml:space="preserve"> di ultima generazione</t>
    </r>
  </si>
  <si>
    <r>
      <rPr>
        <b/>
        <sz val="10"/>
        <color theme="1"/>
        <rFont val="Arial"/>
        <family val="2"/>
      </rPr>
      <t>Unità di interfaccia al PC</t>
    </r>
    <r>
      <rPr>
        <sz val="10"/>
        <color theme="1"/>
        <rFont val="Arial"/>
        <family val="2"/>
      </rPr>
      <t xml:space="preserve"> mediante porta USB per l’inserimento automatico dei guasti.</t>
    </r>
  </si>
  <si>
    <r>
      <rPr>
        <b/>
        <sz val="10"/>
        <color theme="1"/>
        <rFont val="Arial"/>
        <family val="2"/>
      </rPr>
      <t>Unità di interfaccia USB</t>
    </r>
    <r>
      <rPr>
        <sz val="10"/>
        <color theme="1"/>
        <rFont val="Arial"/>
        <family val="2"/>
      </rPr>
      <t xml:space="preserve"> tra modulo sperimentale e PC, 16 ingressi analogici single-ended / AD convertitore 120-bit;  2 uscite analogiche Single-ended AD 8 bit.  </t>
    </r>
  </si>
  <si>
    <r>
      <rPr>
        <b/>
        <sz val="10"/>
        <color theme="1"/>
        <rFont val="Arial"/>
        <family val="2"/>
      </rPr>
      <t>Sistemi per lo studio dell’Elettronica di Potenza</t>
    </r>
    <r>
      <rPr>
        <sz val="10"/>
        <color theme="1"/>
        <rFont val="Arial"/>
        <family val="2"/>
      </rPr>
      <t xml:space="preserve"> con simulazione  guasti, modifiche rapide ai circuiti tramite jumpers. </t>
    </r>
  </si>
  <si>
    <t>Software didattico interattivo per lo studio dell’elettronica di potenza</t>
  </si>
  <si>
    <t xml:space="preserve">Sistemi per lo studio dei Dispositivi e Regolazione di Potenza  </t>
  </si>
  <si>
    <r>
      <rPr>
        <b/>
        <sz val="10"/>
        <color theme="1"/>
        <rFont val="Arial"/>
        <family val="2"/>
      </rPr>
      <t>Sistemi per lo studio dei Trasduttori e Controllo di Velocità e posizione</t>
    </r>
    <r>
      <rPr>
        <sz val="10"/>
        <color theme="1"/>
        <rFont val="Arial"/>
        <family val="2"/>
      </rPr>
      <t xml:space="preserve"> con unità esterna con motore DC a magneti permanenti.</t>
    </r>
  </si>
  <si>
    <r>
      <rPr>
        <b/>
        <sz val="10"/>
        <color theme="1"/>
        <rFont val="Arial"/>
        <family val="2"/>
      </rPr>
      <t>Sistemi per lo studio del controllo di velocità per motore trifase</t>
    </r>
    <r>
      <rPr>
        <sz val="10"/>
        <color theme="1"/>
        <rFont val="Arial"/>
        <family val="2"/>
      </rPr>
      <t xml:space="preserve"> con Unità esterna con motore asincrono trifase. </t>
    </r>
  </si>
  <si>
    <r>
      <rPr>
        <b/>
        <sz val="10"/>
        <color theme="1"/>
        <rFont val="Arial"/>
        <family val="2"/>
      </rPr>
      <t>Azionamento per motore passo a passo</t>
    </r>
    <r>
      <rPr>
        <sz val="10"/>
        <color theme="1"/>
        <rFont val="Arial"/>
        <family val="2"/>
      </rPr>
      <t>, inserimento guasti e modifiche dei parametri elettrici dei circuiti, completo di unità esterna con motore passo-passo.</t>
    </r>
  </si>
  <si>
    <r>
      <rPr>
        <b/>
        <sz val="10"/>
        <color theme="1"/>
        <rFont val="Arial"/>
        <family val="2"/>
      </rPr>
      <t xml:space="preserve">Azionamento per motore DC a magneti permanenti, </t>
    </r>
    <r>
      <rPr>
        <sz val="10"/>
        <color theme="1"/>
        <rFont val="Arial"/>
        <family val="2"/>
      </rPr>
      <t>inserimento guasti e modifiche dei parametri elettrici dei circuiti, software di supervisione, unità esterna con motore DC a magneti permanenti.</t>
    </r>
  </si>
  <si>
    <r>
      <rPr>
        <b/>
        <sz val="10"/>
        <color theme="1"/>
        <rFont val="Arial"/>
        <family val="2"/>
      </rPr>
      <t>Azionamento per motore DC Shunt</t>
    </r>
    <r>
      <rPr>
        <sz val="10"/>
        <color theme="1"/>
        <rFont val="Arial"/>
        <family val="2"/>
      </rPr>
      <t>, inserimento guasti e modifiche dei parametri elettrici dei circuiti, software di supervisione da PC.</t>
    </r>
  </si>
  <si>
    <r>
      <rPr>
        <b/>
        <sz val="10"/>
        <color theme="1"/>
        <rFont val="Arial"/>
        <family val="2"/>
      </rPr>
      <t>Azionamento per motore asincrono trifase</t>
    </r>
    <r>
      <rPr>
        <sz val="10"/>
        <color theme="1"/>
        <rFont val="Arial"/>
        <family val="2"/>
      </rPr>
      <t>, inserimento guasti e modifiche dei parametri elettrici dei circuiti, software di supervisione, Inverter con 6 transistors IGBT, motore asincrono trifase con rotore a gabbia di scoiattolo.</t>
    </r>
  </si>
  <si>
    <r>
      <rPr>
        <b/>
        <sz val="10"/>
        <color theme="1"/>
        <rFont val="Arial"/>
        <family val="2"/>
      </rPr>
      <t xml:space="preserve">Azionamento vettoriale per motore asincrono trifase, </t>
    </r>
    <r>
      <rPr>
        <sz val="10"/>
        <color theme="1"/>
        <rFont val="Arial"/>
        <family val="2"/>
      </rPr>
      <t>inserimento guasti e modifiche dei parametri elettrici dei circuiti, software di supervisione, programmazione dell’inverter con software specifico, motore asincrono trifase.</t>
    </r>
  </si>
  <si>
    <r>
      <rPr>
        <b/>
        <sz val="10"/>
        <color theme="1"/>
        <rFont val="Arial"/>
        <family val="2"/>
      </rPr>
      <t>Azionamento vettoriale per motore Brushless,</t>
    </r>
    <r>
      <rPr>
        <sz val="10"/>
        <color theme="1"/>
        <rFont val="Arial"/>
        <family val="2"/>
      </rPr>
      <t xml:space="preserve"> inserimento guasti e modifiche dei parametri elettrici dei circuiti, software di supervisione, motore brushless a magneti permanenti.</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</si>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</sst>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u/>
      <sz val="11.5"/>
      <color rgb="FF0000FF"/>
      <name val="Times-Roman"/>
    </font>
    <font>
      <b/>
      <sz val="11.5"/>
      <color theme="1"/>
      <name val="Times-Roman"/>
    </font>
    <font>
      <u/>
      <sz val="11"/>
      <color theme="10"/>
      <name val="Calibri"/>
      <family val="2"/>
      <scheme val="minor"/>
    </font>
    <font>
      <b/>
      <u/>
      <sz val="20"/>
      <color theme="10"/>
      <name val="Calibri"/>
      <family val="2"/>
      <scheme val="minor"/>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6">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xf numFmtId="0" fontId="17" fillId="0" borderId="0" xfId="0" applyFont="1" applyAlignment="1">
      <alignment horizontal="justify" vertical="center"/>
    </xf>
    <xf numFmtId="0" fontId="19"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0"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523875</xdr:colOff>
      <xdr:row>81</xdr:row>
      <xdr:rowOff>152400</xdr:rowOff>
    </xdr:from>
    <xdr:to>
      <xdr:col>0</xdr:col>
      <xdr:colOff>523875</xdr:colOff>
      <xdr:row>82</xdr:row>
      <xdr:rowOff>95250</xdr:rowOff>
    </xdr:to>
    <xdr:sp macro="" textlink="">
      <xdr:nvSpPr>
        <xdr:cNvPr id="1025" name="Line 1"/>
        <xdr:cNvSpPr>
          <a:spLocks noChangeShapeType="1"/>
        </xdr:cNvSpPr>
      </xdr:nvSpPr>
      <xdr:spPr bwMode="auto">
        <a:xfrm flipV="1">
          <a:off x="523875" y="19469100"/>
          <a:ext cx="0" cy="1333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3" sqref="A13"/>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81">
      <c r="A13" s="40" t="s">
        <v>20</v>
      </c>
    </row>
    <row r="17" spans="1:1" ht="26.25">
      <c r="A17" s="39" t="s">
        <v>18</v>
      </c>
    </row>
    <row r="19" spans="1:1" ht="26.25">
      <c r="A19" s="39"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topLeftCell="B1" workbookViewId="0">
      <selection activeCell="B1" sqref="B1"/>
    </sheetView>
  </sheetViews>
  <sheetFormatPr defaultRowHeight="15"/>
  <cols>
    <col min="3" max="3" width="100.7109375" customWidth="1"/>
  </cols>
  <sheetData>
    <row r="1" spans="2:3" ht="26.25">
      <c r="B1" s="50" t="s">
        <v>61</v>
      </c>
      <c r="C1" s="39" t="s">
        <v>19</v>
      </c>
    </row>
    <row r="2" spans="2:3" ht="31.5">
      <c r="C2" s="36" t="s">
        <v>17</v>
      </c>
    </row>
    <row r="3" spans="2:3" ht="126">
      <c r="C3" s="41" t="s">
        <v>20</v>
      </c>
    </row>
    <row r="7" spans="2:3">
      <c r="C7" s="42" t="s">
        <v>22</v>
      </c>
    </row>
    <row r="8" spans="2:3">
      <c r="C8" s="43" t="s">
        <v>23</v>
      </c>
    </row>
    <row r="9" spans="2:3" ht="38.25">
      <c r="C9" s="43" t="s">
        <v>24</v>
      </c>
    </row>
    <row r="10" spans="2:3">
      <c r="C10" s="43"/>
    </row>
    <row r="11" spans="2:3">
      <c r="C11" s="43"/>
    </row>
    <row r="12" spans="2:3">
      <c r="C12" s="42" t="s">
        <v>25</v>
      </c>
    </row>
    <row r="13" spans="2:3" ht="25.5">
      <c r="C13" s="43" t="s">
        <v>26</v>
      </c>
    </row>
    <row r="14" spans="2:3" ht="25.5">
      <c r="C14" s="43" t="s">
        <v>27</v>
      </c>
    </row>
    <row r="15" spans="2:3">
      <c r="C15" s="43"/>
    </row>
    <row r="16" spans="2:3">
      <c r="C16" s="43"/>
    </row>
    <row r="17" spans="3:3">
      <c r="C17" s="42" t="s">
        <v>28</v>
      </c>
    </row>
    <row r="18" spans="3:3" ht="89.25">
      <c r="C18" s="43" t="s">
        <v>29</v>
      </c>
    </row>
    <row r="19" spans="3:3">
      <c r="C19" s="43"/>
    </row>
    <row r="20" spans="3:3">
      <c r="C20" s="43"/>
    </row>
    <row r="21" spans="3:3">
      <c r="C21" s="42" t="s">
        <v>30</v>
      </c>
    </row>
    <row r="22" spans="3:3" ht="63.75">
      <c r="C22" s="43" t="s">
        <v>31</v>
      </c>
    </row>
    <row r="23" spans="3:3">
      <c r="C23" s="43"/>
    </row>
    <row r="24" spans="3:3">
      <c r="C24" s="43"/>
    </row>
    <row r="25" spans="3:3">
      <c r="C25" s="42" t="s">
        <v>32</v>
      </c>
    </row>
    <row r="26" spans="3:3">
      <c r="C26" s="8" t="s">
        <v>33</v>
      </c>
    </row>
    <row r="27" spans="3:3">
      <c r="C27" s="43"/>
    </row>
    <row r="28" spans="3:3" ht="26.25">
      <c r="C28" s="44" t="s">
        <v>34</v>
      </c>
    </row>
    <row r="29" spans="3:3" ht="39">
      <c r="C29" s="44" t="s">
        <v>35</v>
      </c>
    </row>
    <row r="30" spans="3:3">
      <c r="C30" s="37"/>
    </row>
    <row r="31" spans="3:3">
      <c r="C31" s="38"/>
    </row>
    <row r="32" spans="3:3">
      <c r="C32" s="38"/>
    </row>
    <row r="33" spans="3:3">
      <c r="C33" s="38"/>
    </row>
    <row r="34" spans="3:3">
      <c r="C34" s="38"/>
    </row>
    <row r="35" spans="3:3">
      <c r="C35" s="38"/>
    </row>
    <row r="36" spans="3:3">
      <c r="C36" s="38"/>
    </row>
    <row r="37" spans="3:3">
      <c r="C37" s="38"/>
    </row>
    <row r="38" spans="3:3">
      <c r="C38" s="38"/>
    </row>
    <row r="39" spans="3:3">
      <c r="C39" s="38"/>
    </row>
  </sheetData>
  <hyperlinks>
    <hyperlink ref="C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9"/>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102.75" customHeight="1">
      <c r="B2" s="52" t="s">
        <v>21</v>
      </c>
      <c r="C2" s="51"/>
      <c r="D2" s="51"/>
      <c r="E2" s="51"/>
      <c r="F2" s="10"/>
      <c r="G2" s="10"/>
      <c r="H2" s="10"/>
      <c r="I2" s="10"/>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row>
    <row r="3" spans="2:16329" ht="15.75">
      <c r="B3" s="3"/>
    </row>
    <row r="4" spans="2:16329" ht="15" customHeight="1">
      <c r="B4" s="53" t="s">
        <v>0</v>
      </c>
      <c r="C4" s="54"/>
      <c r="D4" s="54"/>
      <c r="E4" s="55"/>
      <c r="F4" s="11"/>
    </row>
    <row r="5" spans="2:16329" s="5" customFormat="1">
      <c r="B5" s="19" t="s">
        <v>1</v>
      </c>
      <c r="C5" s="20" t="s">
        <v>2</v>
      </c>
      <c r="D5" s="20" t="s">
        <v>3</v>
      </c>
      <c r="E5" s="20" t="s">
        <v>4</v>
      </c>
      <c r="F5"/>
    </row>
    <row r="6" spans="2:16329" s="5" customFormat="1" ht="30.75" customHeight="1">
      <c r="B6" s="45" t="s">
        <v>36</v>
      </c>
      <c r="C6" s="22"/>
      <c r="D6" s="23"/>
      <c r="E6" s="23">
        <f>(C6*D6)</f>
        <v>0</v>
      </c>
      <c r="F6" s="9"/>
    </row>
    <row r="7" spans="2:16329" s="5" customFormat="1">
      <c r="B7" s="45" t="s">
        <v>37</v>
      </c>
      <c r="C7" s="22">
        <v>3</v>
      </c>
      <c r="D7" s="23">
        <v>496</v>
      </c>
      <c r="E7" s="23">
        <f t="shared" ref="E7:E21" si="0">(C7*D7)</f>
        <v>1488</v>
      </c>
      <c r="F7" s="9"/>
    </row>
    <row r="8" spans="2:16329" s="5" customFormat="1">
      <c r="B8" s="21" t="s">
        <v>38</v>
      </c>
      <c r="C8" s="22">
        <v>3</v>
      </c>
      <c r="D8" s="23">
        <v>1137</v>
      </c>
      <c r="E8" s="23">
        <f t="shared" si="0"/>
        <v>3411</v>
      </c>
      <c r="F8" s="9"/>
    </row>
    <row r="9" spans="2:16329" s="5" customFormat="1" ht="25.5">
      <c r="B9" s="21" t="s">
        <v>39</v>
      </c>
      <c r="C9" s="22">
        <v>3</v>
      </c>
      <c r="D9" s="23">
        <v>444</v>
      </c>
      <c r="E9" s="23">
        <f t="shared" si="0"/>
        <v>1332</v>
      </c>
      <c r="F9" s="9"/>
    </row>
    <row r="10" spans="2:16329" s="5" customFormat="1" ht="38.25">
      <c r="B10" s="21" t="s">
        <v>40</v>
      </c>
      <c r="C10" s="22">
        <v>3</v>
      </c>
      <c r="D10" s="23">
        <v>1063</v>
      </c>
      <c r="E10" s="23">
        <f t="shared" si="0"/>
        <v>3189</v>
      </c>
      <c r="F10" s="9"/>
    </row>
    <row r="11" spans="2:16329" s="5" customFormat="1" ht="38.25">
      <c r="B11" s="21" t="s">
        <v>41</v>
      </c>
      <c r="C11" s="22">
        <v>3</v>
      </c>
      <c r="D11" s="23">
        <v>731</v>
      </c>
      <c r="E11" s="23">
        <f t="shared" si="0"/>
        <v>2193</v>
      </c>
      <c r="F11" s="9"/>
    </row>
    <row r="12" spans="2:16329" s="5" customFormat="1" ht="25.5">
      <c r="B12" s="45" t="s">
        <v>42</v>
      </c>
      <c r="C12" s="22">
        <v>1</v>
      </c>
      <c r="D12" s="23">
        <v>318</v>
      </c>
      <c r="E12" s="23">
        <f t="shared" si="0"/>
        <v>318</v>
      </c>
      <c r="F12" s="9"/>
    </row>
    <row r="13" spans="2:16329" s="5" customFormat="1" ht="25.5">
      <c r="B13" s="45" t="s">
        <v>43</v>
      </c>
      <c r="C13" s="22">
        <v>3</v>
      </c>
      <c r="D13" s="23">
        <v>871</v>
      </c>
      <c r="E13" s="23">
        <f t="shared" si="0"/>
        <v>2613</v>
      </c>
      <c r="F13" s="9"/>
    </row>
    <row r="14" spans="2:16329" s="5" customFormat="1" ht="38.25">
      <c r="B14" s="21" t="s">
        <v>44</v>
      </c>
      <c r="C14" s="22">
        <v>3</v>
      </c>
      <c r="D14" s="23">
        <v>2391</v>
      </c>
      <c r="E14" s="23">
        <f t="shared" si="0"/>
        <v>7173</v>
      </c>
      <c r="F14" s="9"/>
    </row>
    <row r="15" spans="2:16329" s="5" customFormat="1" ht="38.25">
      <c r="B15" s="21" t="s">
        <v>45</v>
      </c>
      <c r="C15" s="22">
        <v>3</v>
      </c>
      <c r="D15" s="23">
        <v>2288</v>
      </c>
      <c r="E15" s="23">
        <f t="shared" si="0"/>
        <v>6864</v>
      </c>
      <c r="F15" s="9"/>
    </row>
    <row r="16" spans="2:16329" s="5" customFormat="1" ht="38.25">
      <c r="B16" s="21" t="s">
        <v>46</v>
      </c>
      <c r="C16" s="22">
        <v>1</v>
      </c>
      <c r="D16" s="23">
        <v>4405</v>
      </c>
      <c r="E16" s="23">
        <f t="shared" si="0"/>
        <v>4405</v>
      </c>
      <c r="F16" s="35"/>
    </row>
    <row r="17" spans="2:8" s="5" customFormat="1" ht="51">
      <c r="B17" s="21" t="s">
        <v>47</v>
      </c>
      <c r="C17" s="22">
        <v>1</v>
      </c>
      <c r="D17" s="23">
        <v>5607</v>
      </c>
      <c r="E17" s="23">
        <f t="shared" si="0"/>
        <v>5607</v>
      </c>
      <c r="F17" s="9"/>
      <c r="G17"/>
      <c r="H17"/>
    </row>
    <row r="18" spans="2:8" s="5" customFormat="1" ht="38.25">
      <c r="B18" s="21" t="s">
        <v>48</v>
      </c>
      <c r="C18" s="22">
        <v>1</v>
      </c>
      <c r="D18" s="23">
        <v>7082</v>
      </c>
      <c r="E18" s="23">
        <f t="shared" si="0"/>
        <v>7082</v>
      </c>
      <c r="F18" s="9"/>
    </row>
    <row r="19" spans="2:8" s="5" customFormat="1" ht="63.75">
      <c r="B19" s="21" t="s">
        <v>49</v>
      </c>
      <c r="C19" s="22">
        <v>1</v>
      </c>
      <c r="D19" s="23">
        <v>4869</v>
      </c>
      <c r="E19" s="23">
        <f t="shared" si="0"/>
        <v>4869</v>
      </c>
      <c r="F19" s="9"/>
    </row>
    <row r="20" spans="2:8" s="5" customFormat="1" ht="63.75">
      <c r="B20" s="21" t="s">
        <v>50</v>
      </c>
      <c r="C20" s="22">
        <v>1</v>
      </c>
      <c r="D20" s="23">
        <v>7709</v>
      </c>
      <c r="E20" s="23">
        <f t="shared" si="0"/>
        <v>7709</v>
      </c>
      <c r="F20" s="9"/>
    </row>
    <row r="21" spans="2:8" s="5" customFormat="1" ht="51">
      <c r="B21" s="21" t="s">
        <v>51</v>
      </c>
      <c r="C21" s="22">
        <v>1</v>
      </c>
      <c r="D21" s="23">
        <v>6640</v>
      </c>
      <c r="E21" s="23">
        <f t="shared" si="0"/>
        <v>6640</v>
      </c>
      <c r="F21" s="9"/>
    </row>
    <row r="22" spans="2:8" s="7" customFormat="1" ht="29.25" customHeight="1">
      <c r="B22" s="24" t="s">
        <v>5</v>
      </c>
      <c r="C22" s="25"/>
      <c r="D22" s="26"/>
      <c r="E22" s="26">
        <f>SUM(E6:E21)</f>
        <v>64893</v>
      </c>
      <c r="F22" s="9"/>
    </row>
    <row r="23" spans="2:8">
      <c r="B23" s="1"/>
    </row>
    <row r="24" spans="2:8">
      <c r="B24" s="1"/>
      <c r="E24" s="14"/>
    </row>
    <row r="25" spans="2:8" s="6" customFormat="1" ht="25.5">
      <c r="B25" s="15" t="s">
        <v>8</v>
      </c>
      <c r="C25" s="31" t="s">
        <v>6</v>
      </c>
      <c r="D25" s="16" t="s">
        <v>9</v>
      </c>
      <c r="E25" s="16" t="s">
        <v>16</v>
      </c>
      <c r="F25" s="13"/>
    </row>
    <row r="26" spans="2:8" s="6" customFormat="1" ht="12.75">
      <c r="B26" s="27" t="s">
        <v>52</v>
      </c>
      <c r="C26" s="30">
        <v>0.02</v>
      </c>
      <c r="D26" s="29">
        <f>$D$28/$C$28*C26</f>
        <v>1526.8941176470587</v>
      </c>
      <c r="E26" s="29"/>
      <c r="F26" s="13"/>
    </row>
    <row r="27" spans="2:8" s="6" customFormat="1" ht="12.75">
      <c r="B27" s="46" t="s">
        <v>53</v>
      </c>
      <c r="C27" s="47">
        <v>0.02</v>
      </c>
      <c r="D27" s="29">
        <f>$D$28/$C$28*C27</f>
        <v>1526.8941176470587</v>
      </c>
      <c r="E27" s="48"/>
      <c r="F27" s="13"/>
    </row>
    <row r="28" spans="2:8" s="6" customFormat="1" ht="12.75">
      <c r="B28" s="27" t="s">
        <v>54</v>
      </c>
      <c r="C28" s="30">
        <v>0.85</v>
      </c>
      <c r="D28" s="29">
        <f>E22</f>
        <v>64893</v>
      </c>
      <c r="E28" s="29">
        <f>E22</f>
        <v>64893</v>
      </c>
      <c r="F28" s="13"/>
    </row>
    <row r="29" spans="2:8" s="6" customFormat="1" ht="12.75">
      <c r="B29" s="46" t="s">
        <v>55</v>
      </c>
      <c r="C29" s="47">
        <v>0.06</v>
      </c>
      <c r="D29" s="29">
        <f>$D$28/$C$28*C29</f>
        <v>4580.6823529411758</v>
      </c>
      <c r="E29" s="48"/>
      <c r="F29" s="13"/>
    </row>
    <row r="30" spans="2:8" s="6" customFormat="1" ht="12.75">
      <c r="B30" s="27" t="s">
        <v>56</v>
      </c>
      <c r="C30" s="28">
        <v>0.02</v>
      </c>
      <c r="D30" s="29">
        <f t="shared" ref="D30:D32" si="1">$D$28/$C$28*C30</f>
        <v>1526.8941176470587</v>
      </c>
      <c r="E30" s="29"/>
      <c r="F30" s="13"/>
    </row>
    <row r="31" spans="2:8" s="6" customFormat="1" ht="12.75">
      <c r="B31" s="46" t="s">
        <v>57</v>
      </c>
      <c r="C31" s="49">
        <v>0.01</v>
      </c>
      <c r="D31" s="29">
        <f t="shared" si="1"/>
        <v>763.44705882352935</v>
      </c>
      <c r="E31" s="48"/>
      <c r="F31" s="13"/>
    </row>
    <row r="32" spans="2:8" s="6" customFormat="1" ht="12.75">
      <c r="B32" s="27" t="s">
        <v>58</v>
      </c>
      <c r="C32" s="28">
        <v>0.02</v>
      </c>
      <c r="D32" s="29">
        <f t="shared" si="1"/>
        <v>1526.8941176470587</v>
      </c>
      <c r="E32" s="29"/>
      <c r="F32" s="13"/>
    </row>
    <row r="33" spans="2:6" s="6" customFormat="1" ht="12.75">
      <c r="B33" s="15" t="s">
        <v>7</v>
      </c>
      <c r="C33" s="17">
        <f>SUM(C26:C32)</f>
        <v>1</v>
      </c>
      <c r="D33" s="18">
        <f>SUM(D26:D32)</f>
        <v>76344.705882352937</v>
      </c>
      <c r="E33" s="18">
        <f>SUM(E28:E32)</f>
        <v>64893</v>
      </c>
      <c r="F33" s="13"/>
    </row>
    <row r="34" spans="2:6">
      <c r="B34" s="1"/>
    </row>
    <row r="35" spans="2:6">
      <c r="B35" s="8" t="s">
        <v>59</v>
      </c>
    </row>
    <row r="36" spans="2:6">
      <c r="B36" s="12" t="s">
        <v>60</v>
      </c>
    </row>
    <row r="37" spans="2:6">
      <c r="B37" s="12" t="s">
        <v>10</v>
      </c>
    </row>
    <row r="39" spans="2:6" ht="111.75" customHeight="1"/>
    <row r="41" spans="2:6" ht="137.25" customHeight="1"/>
    <row r="43" spans="2:6" ht="150" customHeight="1"/>
    <row r="45" spans="2:6" ht="175.5" customHeight="1"/>
    <row r="47" spans="2:6" ht="86.25" customHeight="1"/>
    <row r="49" ht="22.5" customHeight="1"/>
    <row r="51" ht="60.75" customHeight="1"/>
    <row r="61" ht="60.75" customHeight="1"/>
    <row r="63" ht="48" customHeight="1"/>
    <row r="65" ht="35.25" customHeight="1"/>
    <row r="67" ht="137.25" customHeight="1"/>
    <row r="69" ht="150" customHeight="1"/>
    <row r="71" ht="99" customHeight="1"/>
    <row r="73" ht="150" customHeight="1"/>
    <row r="75" ht="213.75" customHeight="1"/>
    <row r="77" ht="22.5" customHeight="1"/>
    <row r="79" ht="86.25" customHeight="1"/>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ignoredErrors>
    <ignoredError sqref="D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2015-07-30T07:53:52Z</dcterms:created>
  <dcterms:modified xsi:type="dcterms:W3CDTF">2018-01-05T08:29:35Z</dcterms:modified>
</cp:coreProperties>
</file>