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7400" windowHeight="12435"/>
  </bookViews>
  <sheets>
    <sheet name="Descrizione" sheetId="3" r:id="rId1"/>
    <sheet name="Matrice Acquisti" sheetId="1" r:id="rId2"/>
  </sheets>
  <definedNames>
    <definedName name="_xlnm.Print_Area" localSheetId="0">Descrizione!$B$1:$C$59</definedName>
    <definedName name="_xlnm.Print_Area" localSheetId="1">'Matrice Acquisti'!$B$1:$G$16</definedName>
  </definedNames>
  <calcPr calcId="152511"/>
</workbook>
</file>

<file path=xl/calcChain.xml><?xml version="1.0" encoding="utf-8"?>
<calcChain xmlns="http://schemas.openxmlformats.org/spreadsheetml/2006/main">
  <c r="F14" i="1" l="1"/>
  <c r="F15" i="1" l="1"/>
  <c r="F9" i="1" l="1"/>
  <c r="F6" i="1" l="1"/>
  <c r="F7" i="1"/>
  <c r="F8" i="1"/>
  <c r="F12" i="1"/>
  <c r="F10" i="1"/>
  <c r="F11" i="1"/>
  <c r="F13" i="1"/>
  <c r="F16" i="1" l="1"/>
  <c r="E23" i="1" s="1"/>
  <c r="E20" i="1" l="1"/>
  <c r="D23" i="1" s="1"/>
  <c r="D27" i="1" l="1"/>
  <c r="D21" i="1"/>
  <c r="D22" i="1"/>
  <c r="D26" i="1"/>
  <c r="D25" i="1"/>
  <c r="D24" i="1"/>
  <c r="D20" i="1" l="1"/>
</calcChain>
</file>

<file path=xl/sharedStrings.xml><?xml version="1.0" encoding="utf-8"?>
<sst xmlns="http://schemas.openxmlformats.org/spreadsheetml/2006/main" count="74" uniqueCount="58">
  <si>
    <t>Voci di costo della configurazione</t>
  </si>
  <si>
    <t>Descrizione della voce</t>
  </si>
  <si>
    <t>Num. voci</t>
  </si>
  <si>
    <t>PRESENTAZIONE</t>
  </si>
  <si>
    <t>LA SOLUZIONE È COMPOSTA DA:</t>
  </si>
  <si>
    <t>DESCRIZIONE PROGETTO</t>
  </si>
  <si>
    <t>OBIETTIVI E FINALITÀ DELLA SOLUZIONE</t>
  </si>
  <si>
    <t>Fornitura</t>
  </si>
  <si>
    <t>Dispositivi e accessori</t>
  </si>
  <si>
    <t>PER LE SCUOLE SUPERIORI</t>
  </si>
  <si>
    <t>ELENCO APPARECCHIATURE:</t>
  </si>
  <si>
    <t>Importo Unitario
IVA 22% compresa</t>
  </si>
  <si>
    <t>Costo Previsto
IVA 22% compresa</t>
  </si>
  <si>
    <t>Totale Costo Configurazione - IVA 22% compresa</t>
  </si>
  <si>
    <r>
      <t xml:space="preserve">PERSONAL COMPUTER </t>
    </r>
    <r>
      <rPr>
        <sz val="9"/>
        <color indexed="8"/>
        <rFont val="Arial"/>
        <family val="2"/>
      </rPr>
      <t>di ultima generazione</t>
    </r>
  </si>
  <si>
    <t>LABORATORIO DI TELECOMUNICAZIONI</t>
  </si>
  <si>
    <r>
      <t xml:space="preserve">N. 1 GUIDE D’ONDA, ANTENNE E SISTEMA DI COMUNICAZIONE AUDIO/VIDEO A MICROONDE </t>
    </r>
    <r>
      <rPr>
        <b/>
        <sz val="10"/>
        <color rgb="FFFF0000"/>
        <rFont val="Arial"/>
        <family val="2"/>
      </rPr>
      <t>mod. MW-B-C/EV</t>
    </r>
  </si>
  <si>
    <r>
      <t>N. 1 KIT GUNN con oscillatore a Diodo Gunn</t>
    </r>
    <r>
      <rPr>
        <b/>
        <sz val="10"/>
        <color rgb="FFFF0000"/>
        <rFont val="Arial"/>
        <family val="2"/>
      </rPr>
      <t xml:space="preserve"> mod. MW-G/EV</t>
    </r>
  </si>
  <si>
    <r>
      <t xml:space="preserve">N. 1 TRAINER RADAR </t>
    </r>
    <r>
      <rPr>
        <b/>
        <sz val="10"/>
        <color rgb="FFFF0000"/>
        <rFont val="Arial"/>
        <family val="2"/>
      </rPr>
      <t>mod. M702/EV</t>
    </r>
  </si>
  <si>
    <r>
      <t xml:space="preserve">N. 1 BUSSOLA ELETTRONICA </t>
    </r>
    <r>
      <rPr>
        <b/>
        <sz val="10"/>
        <color rgb="FFFF0000"/>
        <rFont val="Arial"/>
        <family val="2"/>
      </rPr>
      <t>mod. M702-C1/EV</t>
    </r>
  </si>
  <si>
    <r>
      <t>N. 1 RICEVITORE GPS</t>
    </r>
    <r>
      <rPr>
        <b/>
        <sz val="10"/>
        <color rgb="FFFF0000"/>
        <rFont val="Arial"/>
        <family val="2"/>
      </rPr>
      <t xml:space="preserve"> mod. M702-G/EV</t>
    </r>
  </si>
  <si>
    <r>
      <t>N. 1 SIMULATORE IMMAGINE RADAR</t>
    </r>
    <r>
      <rPr>
        <b/>
        <sz val="10"/>
        <color rgb="FFFF0000"/>
        <rFont val="Arial"/>
        <family val="2"/>
      </rPr>
      <t xml:space="preserve"> mod. M702-T/EV</t>
    </r>
  </si>
  <si>
    <r>
      <t xml:space="preserve">N. 1 SIMULATORE GUASTI µP  </t>
    </r>
    <r>
      <rPr>
        <b/>
        <sz val="10"/>
        <color rgb="FFFF0000"/>
        <rFont val="Arial"/>
        <family val="2"/>
      </rPr>
      <t>mod. M702-F/EV</t>
    </r>
  </si>
  <si>
    <t>ORIENTATO ALLO STUDIO DEL RADAR</t>
  </si>
  <si>
    <t>LABORATORIO DI TELECOMUNICAZIONI
ORIENTATO ALLO STUDIO DEL RADAR</t>
  </si>
  <si>
    <r>
      <rPr>
        <b/>
        <sz val="9"/>
        <color theme="1"/>
        <rFont val="Arial"/>
        <family val="2"/>
      </rPr>
      <t>GUIDE D’ONDA, ANTENNE E SISTEMA DI COMUNICAZIONE AUDIO/VIDEO A MICROONDE</t>
    </r>
    <r>
      <rPr>
        <sz val="9"/>
        <color theme="1"/>
        <rFont val="Arial"/>
        <family val="2"/>
      </rPr>
      <t xml:space="preserve">
</t>
    </r>
    <r>
      <rPr>
        <i/>
        <sz val="9"/>
        <color theme="1"/>
        <rFont val="Arial"/>
        <family val="2"/>
      </rPr>
      <t>Programma di formazione:</t>
    </r>
    <r>
      <rPr>
        <sz val="9"/>
        <color theme="1"/>
        <rFont val="Arial"/>
        <family val="2"/>
      </rPr>
      <t xml:space="preserve"> Descrizione dispositivi elettronici e componenti passivi del lab.; Teoria generale delle microonde; Ricezione e demodulazione di segnali a microonde; Caratteristiche componenti a microonde, guida d’onda e flangia, antenne Horn e riflettore parabolico, sistemi di riflessione e polarizzazione; Oscillatore; Misure di frequenza; Misura lunghezza d’onda; Misure potenza incidente e riflessa; Guadagno d’antenna e diagramma di irradiazione delle antenne; Divisione potenza e misura di disadattamento d’impedenza; Misura SWR e d’impedenza; Misura guadagno d’antenna; Calcolo impedenza con la Carta di Smith; Adattamento d’impedenza; Accoppiatori direzionali e T-ibrido; Attenuazione di tratta; Ripetitori passivi; Sistema di comunicazione Audio/Video punto-punto; Modulazione e trasmissione di segnali a microonde; Conversione di frequenza con oscillatore locale e mixer.
</t>
    </r>
    <r>
      <rPr>
        <i/>
        <sz val="9"/>
        <color theme="1"/>
        <rFont val="Arial"/>
        <family val="2"/>
      </rPr>
      <t>Specifiche tecniche:</t>
    </r>
    <r>
      <rPr>
        <sz val="9"/>
        <color theme="1"/>
        <rFont val="Arial"/>
        <family val="2"/>
      </rPr>
      <t xml:space="preserve"> Frequenza di emissione 10750, 10777, 10804, 10831 MHz; Frequenza del collegamento tra Trasmettitore e Ricevitore 10750 o 10777 MHz; Rivestimento interno Guide d’onda; N. 3 Guide d’onda (WG) rettilinea; N. 1 Frequenzimetro WG; N. 2 Adattatori guida d’onda-cavo coassiale; N. 2 Attenuatori fissi 3 dB e 6 dB WG; N. 3 Terminazioni di carico WG; N. 1 Linea fessurata WG; N. 1 T-magico 4 porte WG; N. 1 Attenuatore variabile 30dB WG; N. 6 Supporti e cavi di collegamento; Microfono; N. 1 Attenuatore fisso coassiale; N. 1 Sintonizzatore/adattatore di impedenza E-H WG; N. 1 Detector coassiale; N. 1 Accoppiatore direzionale WG; N. 3 Antenne a tromba WG; N. 1 Antenna parabolica; Unità Misuratore VSWR/LEVEL; N. 2 Piani di riflessione; N. 1 Piano di polarizzazione; N. 2 Unità di conversione; Tavolo rotante con slitta e scala graduata; Unità Trasmettitore; Unità Ricevitore; N. 2 Valigette porta componenti in alluminio.</t>
    </r>
  </si>
  <si>
    <r>
      <t xml:space="preserve">KIT GUNN con oscillatore a Diodo Gunn
</t>
    </r>
    <r>
      <rPr>
        <i/>
        <sz val="9"/>
        <color indexed="8"/>
        <rFont val="Arial"/>
        <family val="2"/>
      </rPr>
      <t>Programma di formazione:</t>
    </r>
    <r>
      <rPr>
        <sz val="9"/>
        <color indexed="8"/>
        <rFont val="Arial"/>
        <family val="2"/>
      </rPr>
      <t xml:space="preserve"> Esperimento Radar e relazione frequenza del segnale Doppler - velocità oggetto; Oscillatore a diodo Gunn;  Transceiver Gunn.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N. 1 Antenna a tromba WG per oscillatore a diodo Gunn; Potenza d’uscita oscillatore Gunn: +7 dBm; Frequenza oscillatore Gunn 10525 MHz.</t>
    </r>
  </si>
  <si>
    <r>
      <t xml:space="preserve">TRAINER RADAR
</t>
    </r>
    <r>
      <rPr>
        <i/>
        <sz val="9"/>
        <color indexed="8"/>
        <rFont val="Arial"/>
        <family val="2"/>
      </rPr>
      <t>Programma di formazione:</t>
    </r>
    <r>
      <rPr>
        <sz val="9"/>
        <color indexed="8"/>
        <rFont val="Arial"/>
        <family val="2"/>
      </rPr>
      <t xml:space="preserve"> Interpretazione corretta dello schema del radar in relazione al fenomeno fisico ed ai limiti tecnologici;  Introduzione alle tecniche radar; Descrizione a blocchi funzionali ed analisi circuitale del radar; Generatore segnale di Gate; Generatore PRF e Trigger del trasmettitore; Modulatore a stato solido; Soppressione interferenze; Trasmettitore Magnetron; Alimentatore “Switching mode”; Controllo rotazione dell’antenna; Generatore immagine radar; Circolatore e limitatore per protezione ingresso; Preamplificatore e mixer a stato solido; Ricevitore logaritmico; Elaborazione ed acquisizione segnale di echo; Ricerca guasti;  Correlazione e integrazione, Circuiti video; Istruzioni per l’uso; Misure sulle differenti parti del radar.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Pannello Sinottico dim. 650x800 mm. Indicatore diagonale 15”, LCD TFT, menù Pull-Down e Pull-Up, funzioni mini arpa, fermo immagine, echo stretch, zone di guardia, plot, n. 2 marche mobili, n. 2 cursori elettronici, puntatore elettronico, n. 1 linea di riferimento, indicazione dati della nave, illuminazione a due colori dello sfondo, joystick, Interfaccia NMEA-0183. Simulatore con n. 15 guasti. Unità Esterna supporto da tavolo per l’antenna, antenna fessurata, trasmettitore-icevitore con potenza di picco 4 kW e frequenza 9410 MHz ± 30 MHz, carico fittizio, cavo multipolare.</t>
    </r>
  </si>
  <si>
    <r>
      <t xml:space="preserve">BUSSOLA ELETTRONICA
</t>
    </r>
    <r>
      <rPr>
        <sz val="9"/>
        <color indexed="8"/>
        <rFont val="Arial"/>
        <family val="2"/>
      </rPr>
      <t xml:space="preserve">Bussola basata su sensore Solid-State che permette di avere i dati di rotta dell’imbarcazione anche in condizioni di mare più difficoltose.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Misure: prua da 0° a 359°, accuracy, display 0.1°; Interfaccia NMEA0183; Compatibilità interfaccia dati RS422; Sistema di montaggio con tripode; Cavi inclusi di alim. e dati; Alimentazione da Trainer Radar; Sensori: 3-axis magnetic compass, 3-axis accelerometer, 3-axis rate gyro.</t>
    </r>
  </si>
  <si>
    <r>
      <t xml:space="preserve">RICEVITORE GPS
</t>
    </r>
    <r>
      <rPr>
        <sz val="9"/>
        <color indexed="8"/>
        <rFont val="Arial"/>
        <family val="2"/>
      </rPr>
      <t xml:space="preserve">Sistema atto a ricevere ed elaborare i dati GPS ricevuti da satellite, per fornirli al Radar Trainer.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Accuratezza misura pos. 25m CEP, velocità 0.1 m/s, tempo ±1 ms; Velocità max 515 m/s; Compatibilità interfacce dati RS232 e RS422; Cavi inclusi di alim., antenna e dati; Unità interna con display LCD dim. 120x90 mm, 12 canali; Unità esterna con polarizzazione circolare in senso orario, frequenza 1575.42 MHz, impedenza 50 Ohm.</t>
    </r>
  </si>
  <si>
    <r>
      <t xml:space="preserve">SIMULATORE IMMAGINE RADAR
</t>
    </r>
    <r>
      <rPr>
        <sz val="9"/>
        <color indexed="8"/>
        <rFont val="Arial"/>
        <family val="2"/>
      </rPr>
      <t xml:space="preserve">Unità collegata all’unità display del Trainer Radar che contiene l’antenna fessurata, il trasmettitore ed il ricevitore, per fornire un’immagine radar reale, memorizzata e ripetuta in continuazione.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Unità compatta, Immagine radar generata con 4 bersagli mobili, linea costiera, disturbo meteorologico, disturbo per presenza di altri radar; Ripetizione continua dell’immagine; Cavo incluso.</t>
    </r>
  </si>
  <si>
    <r>
      <rPr>
        <b/>
        <sz val="9"/>
        <color indexed="8"/>
        <rFont val="Arial"/>
        <family val="2"/>
      </rPr>
      <t>SIMULATORE GUASTI µP</t>
    </r>
    <r>
      <rPr>
        <sz val="9"/>
        <color indexed="8"/>
        <rFont val="Arial"/>
        <family val="2"/>
      </rPr>
      <t xml:space="preserve">
Unità esterna che permette l’inserimento ed il controllo dei guasti nel Trainer Radar attraverso una tastiera ed un sistema a microprocessore.
</t>
    </r>
    <r>
      <rPr>
        <i/>
        <sz val="9"/>
        <color indexed="8"/>
        <rFont val="Arial"/>
        <family val="2"/>
      </rPr>
      <t>Specifiche tecniche:</t>
    </r>
    <r>
      <rPr>
        <sz val="9"/>
        <color indexed="8"/>
        <rFont val="Arial"/>
        <family val="2"/>
      </rPr>
      <t xml:space="preserve"> Tastiera a 4 pulsanti; Display digitale 16x2 caratteri; Inserzione contemporanea di più guasti; Segnalazione di fallito tentativo durante l’operazione di ricerca guasti; Memorizzazione di  tentativi effettuati e di tempo impiegato dallo studente durante e per la ricerca guasti.</t>
    </r>
  </si>
  <si>
    <r>
      <t xml:space="preserve">SOFTWARE INTERATTIVO
</t>
    </r>
    <r>
      <rPr>
        <sz val="9"/>
        <color indexed="8"/>
        <rFont val="Arial"/>
        <family val="2"/>
      </rPr>
      <t>Permette l’esecuzione delle Lezioni, delle Esercitazioni e della Ricerca Guasti con un PC (non incluso) collegato al Trainer Radar attraverso una porta USB. Gestisce direttamente l’unità di Simulatore Guasti μP durante la Ricerca Guasti.</t>
    </r>
  </si>
  <si>
    <t>L’obiettivo è di far acquisire allo studente, a conclusione del percorso quinquennale, competenze per gestire, organizzare ed effettuare interventi di installazione e manutenzione ordinaria, di diagnostica, riparazione e collaudo in differenti aree: guide d'onda, antenne e sistema di comunicazione audio/video a microonde, radar.</t>
  </si>
  <si>
    <t>Il laboratorio è composto da un sistema per lo studio delle guide d'onda, antenne e sistema di comunciazione audio/video a microonde; kit Gunn con oscillatore a Diodo Gunn, trainer radar completo di accessori.</t>
  </si>
  <si>
    <t>Il progetto prevede l’utilizzo di apparecchiature, strumentazione in grado di facilitare gli studenti nella comprensione dei concetti teorici.</t>
  </si>
  <si>
    <t>Clicca qui per la Matrice Acquisti</t>
  </si>
  <si>
    <t>A</t>
  </si>
  <si>
    <t>progettazione</t>
  </si>
  <si>
    <t>max</t>
  </si>
  <si>
    <t>B</t>
  </si>
  <si>
    <t>spese organizzative e gestionali</t>
  </si>
  <si>
    <t>C</t>
  </si>
  <si>
    <t>acquisti attrezzature, strumentazioni, hardware</t>
  </si>
  <si>
    <t>min</t>
  </si>
  <si>
    <t>D</t>
  </si>
  <si>
    <t>Adattamenti edilizi</t>
  </si>
  <si>
    <t>E</t>
  </si>
  <si>
    <t>pubblicità</t>
  </si>
  <si>
    <t>F</t>
  </si>
  <si>
    <t>collaudo</t>
  </si>
  <si>
    <t>G</t>
  </si>
  <si>
    <t>addestramento all'uso delle attrezzature</t>
  </si>
  <si>
    <t>rev. 2018</t>
  </si>
  <si>
    <t>MONITOR INTERATTIVO 65" UHD 4K</t>
  </si>
  <si>
    <t>N. 1 MONITOR INTERATTIVO 65" UHD 4K</t>
  </si>
  <si>
    <t>N. 4 PERSONAL COMPUTER di ultima generazione</t>
  </si>
  <si>
    <r>
      <t>N. 4 SOFTWARE INTERATTIVO</t>
    </r>
    <r>
      <rPr>
        <b/>
        <sz val="10"/>
        <color rgb="FFFF0000"/>
        <rFont val="Arial"/>
        <family val="2"/>
      </rPr>
      <t xml:space="preserve"> mod. SW-M702/EV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</si>
</sst>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&quot;€&quot;\ #,##0.00"/>
    <numFmt numFmtId="166" formatCode="_-* #,##0.00\ [$€-410]_-;\-* #,##0.00\ [$€-410]_-;_-* &quot;-&quot;??\ [$€-410]_-;_-@_-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2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u/>
      <sz val="14"/>
      <color rgb="FFFF0000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u/>
      <sz val="18"/>
      <color rgb="FFFF0000"/>
      <name val="Arial"/>
      <family val="2"/>
    </font>
    <font>
      <sz val="9"/>
      <color indexed="8"/>
      <name val="Arial"/>
      <family val="2"/>
    </font>
    <font>
      <b/>
      <sz val="22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9"/>
      <color indexed="8"/>
      <name val="Arial"/>
      <family val="2"/>
    </font>
    <font>
      <b/>
      <sz val="9"/>
      <color rgb="FFFF0000"/>
      <name val="Arial"/>
      <family val="2"/>
    </font>
    <font>
      <b/>
      <u/>
      <sz val="11"/>
      <color theme="1"/>
      <name val="Arial"/>
      <family val="2"/>
    </font>
    <font>
      <b/>
      <sz val="10"/>
      <color indexed="8"/>
      <name val="Arial"/>
      <family val="2"/>
    </font>
    <font>
      <b/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sz val="10"/>
      <color rgb="FFFF0000"/>
      <name val="Calibri"/>
      <family val="2"/>
      <scheme val="minor"/>
    </font>
    <font>
      <i/>
      <sz val="9"/>
      <color theme="1"/>
      <name val="Arial"/>
      <family val="2"/>
    </font>
    <font>
      <i/>
      <sz val="9"/>
      <color indexed="8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color theme="0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5" borderId="3" applyNumberFormat="0" applyAlignment="0" applyProtection="0"/>
  </cellStyleXfs>
  <cellXfs count="7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 applyAlignment="1">
      <alignment vertical="center" wrapText="1"/>
    </xf>
    <xf numFmtId="165" fontId="8" fillId="0" borderId="1" xfId="1" applyNumberFormat="1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vertical="center" wrapText="1"/>
    </xf>
    <xf numFmtId="165" fontId="8" fillId="3" borderId="1" xfId="1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right" vertical="center" wrapText="1"/>
    </xf>
    <xf numFmtId="165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justify" vertical="center" wrapText="1"/>
    </xf>
    <xf numFmtId="0" fontId="16" fillId="4" borderId="1" xfId="0" applyFont="1" applyFill="1" applyBorder="1" applyAlignment="1">
      <alignment horizontal="justify" vertical="center" wrapText="1"/>
    </xf>
    <xf numFmtId="0" fontId="22" fillId="4" borderId="1" xfId="0" applyFont="1" applyFill="1" applyBorder="1" applyAlignment="1">
      <alignment horizontal="justify" vertical="center" wrapText="1"/>
    </xf>
    <xf numFmtId="0" fontId="23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4" fillId="0" borderId="0" xfId="0" applyFont="1" applyBorder="1" applyAlignment="1">
      <alignment horizontal="justify" vertical="center" wrapText="1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4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0" fillId="0" borderId="0" xfId="0" applyAlignment="1"/>
    <xf numFmtId="0" fontId="26" fillId="0" borderId="0" xfId="0" applyFont="1" applyAlignment="1">
      <alignment horizontal="center" vertical="top"/>
    </xf>
    <xf numFmtId="0" fontId="27" fillId="0" borderId="0" xfId="0" applyFont="1" applyAlignment="1">
      <alignment vertical="top"/>
    </xf>
    <xf numFmtId="0" fontId="0" fillId="0" borderId="1" xfId="0" applyBorder="1"/>
    <xf numFmtId="0" fontId="36" fillId="0" borderId="1" xfId="0" applyFont="1" applyBorder="1"/>
    <xf numFmtId="9" fontId="35" fillId="0" borderId="1" xfId="4" applyFont="1" applyBorder="1"/>
    <xf numFmtId="166" fontId="37" fillId="0" borderId="1" xfId="3" applyNumberFormat="1" applyFont="1" applyBorder="1"/>
    <xf numFmtId="0" fontId="38" fillId="5" borderId="1" xfId="5" applyNumberFormat="1" applyFont="1" applyBorder="1" applyAlignment="1">
      <alignment horizontal="right" vertical="center"/>
    </xf>
    <xf numFmtId="0" fontId="38" fillId="5" borderId="1" xfId="5" applyNumberFormat="1" applyFont="1" applyBorder="1"/>
    <xf numFmtId="10" fontId="38" fillId="5" borderId="1" xfId="5" applyNumberFormat="1" applyFont="1" applyBorder="1"/>
    <xf numFmtId="166" fontId="0" fillId="0" borderId="1" xfId="3" applyNumberFormat="1" applyFont="1" applyBorder="1"/>
    <xf numFmtId="9" fontId="0" fillId="0" borderId="0" xfId="4" applyFont="1"/>
    <xf numFmtId="0" fontId="39" fillId="0" borderId="1" xfId="0" applyFont="1" applyBorder="1" applyAlignment="1">
      <alignment horizontal="right" vertical="center"/>
    </xf>
    <xf numFmtId="0" fontId="39" fillId="0" borderId="1" xfId="0" applyFont="1" applyBorder="1"/>
    <xf numFmtId="10" fontId="39" fillId="0" borderId="1" xfId="4" applyNumberFormat="1" applyFont="1" applyBorder="1"/>
    <xf numFmtId="166" fontId="39" fillId="0" borderId="1" xfId="3" applyNumberFormat="1" applyFont="1" applyBorder="1"/>
    <xf numFmtId="0" fontId="35" fillId="0" borderId="1" xfId="0" applyFont="1" applyBorder="1" applyAlignment="1">
      <alignment horizontal="right" vertical="center"/>
    </xf>
    <xf numFmtId="10" fontId="0" fillId="0" borderId="1" xfId="4" applyNumberFormat="1" applyFont="1" applyBorder="1"/>
    <xf numFmtId="0" fontId="40" fillId="0" borderId="0" xfId="0" applyFont="1"/>
    <xf numFmtId="0" fontId="25" fillId="0" borderId="0" xfId="0" applyFont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1" fillId="0" borderId="0" xfId="2" applyFont="1" applyAlignment="1">
      <alignment horizontal="center"/>
    </xf>
    <xf numFmtId="0" fontId="0" fillId="0" borderId="0" xfId="0" applyAlignment="1"/>
    <xf numFmtId="0" fontId="4" fillId="0" borderId="0" xfId="0" applyFont="1" applyFill="1" applyAlignment="1">
      <alignment horizontal="justify" vertical="center"/>
    </xf>
    <xf numFmtId="0" fontId="0" fillId="0" borderId="0" xfId="0" applyFill="1" applyAlignment="1"/>
    <xf numFmtId="0" fontId="4" fillId="0" borderId="0" xfId="0" applyFont="1" applyFill="1" applyAlignment="1">
      <alignment horizontal="justify" vertical="center" wrapText="1"/>
    </xf>
    <xf numFmtId="0" fontId="9" fillId="0" borderId="0" xfId="0" applyFont="1" applyAlignment="1">
      <alignment horizontal="center"/>
    </xf>
    <xf numFmtId="0" fontId="26" fillId="0" borderId="0" xfId="0" applyFont="1" applyAlignment="1">
      <alignment horizontal="center" vertical="top"/>
    </xf>
    <xf numFmtId="0" fontId="27" fillId="0" borderId="0" xfId="0" applyFont="1" applyAlignment="1">
      <alignment vertical="top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6">
    <cellStyle name="Collegamento ipertestuale" xfId="2" builtinId="8"/>
    <cellStyle name="Migliaia" xfId="1" builtinId="3"/>
    <cellStyle name="Normale" xfId="0" builtinId="0"/>
    <cellStyle name="Output" xfId="5" builtinId="21"/>
    <cellStyle name="Percentuale" xfId="4" builtinId="5"/>
    <cellStyle name="Valuta" xfId="3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133350</xdr:rowOff>
    </xdr:from>
    <xdr:to>
      <xdr:col>2</xdr:col>
      <xdr:colOff>1450865</xdr:colOff>
      <xdr:row>25</xdr:row>
      <xdr:rowOff>85725</xdr:rowOff>
    </xdr:to>
    <xdr:pic>
      <xdr:nvPicPr>
        <xdr:cNvPr id="3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000375"/>
          <a:ext cx="4594115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1143001</xdr:colOff>
      <xdr:row>13</xdr:row>
      <xdr:rowOff>52095</xdr:rowOff>
    </xdr:from>
    <xdr:to>
      <xdr:col>2</xdr:col>
      <xdr:colOff>3467101</xdr:colOff>
      <xdr:row>19</xdr:row>
      <xdr:rowOff>123825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4138320"/>
          <a:ext cx="2324100" cy="121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1781175</xdr:colOff>
      <xdr:row>23</xdr:row>
      <xdr:rowOff>168461</xdr:rowOff>
    </xdr:from>
    <xdr:to>
      <xdr:col>2</xdr:col>
      <xdr:colOff>2314574</xdr:colOff>
      <xdr:row>36</xdr:row>
      <xdr:rowOff>180975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6159686"/>
          <a:ext cx="3724274" cy="2489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</xdr:row>
      <xdr:rowOff>38100</xdr:rowOff>
    </xdr:from>
    <xdr:to>
      <xdr:col>2</xdr:col>
      <xdr:colOff>3435665</xdr:colOff>
      <xdr:row>4</xdr:row>
      <xdr:rowOff>125025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25" y="228600"/>
          <a:ext cx="6559865" cy="6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47625</xdr:rowOff>
    </xdr:from>
    <xdr:to>
      <xdr:col>4</xdr:col>
      <xdr:colOff>873440</xdr:colOff>
      <xdr:row>0</xdr:row>
      <xdr:rowOff>706050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5" y="47625"/>
          <a:ext cx="6559865" cy="65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abSelected="1" zoomScaleNormal="100" zoomScaleSheetLayoutView="100" workbookViewId="0">
      <selection activeCell="B6" sqref="B6:C6"/>
    </sheetView>
  </sheetViews>
  <sheetFormatPr defaultRowHeight="15" x14ac:dyDescent="0.25"/>
  <cols>
    <col min="1" max="1" width="5.42578125" customWidth="1"/>
    <col min="2" max="2" width="47.85546875" customWidth="1"/>
    <col min="3" max="3" width="53" customWidth="1"/>
  </cols>
  <sheetData>
    <row r="1" spans="1:3" x14ac:dyDescent="0.25">
      <c r="A1" s="54" t="s">
        <v>53</v>
      </c>
    </row>
    <row r="6" spans="1:3" ht="26.25" x14ac:dyDescent="0.4">
      <c r="B6" s="60" t="s">
        <v>36</v>
      </c>
      <c r="C6" s="61"/>
    </row>
    <row r="7" spans="1:3" ht="31.5" x14ac:dyDescent="0.5">
      <c r="B7" s="65" t="s">
        <v>3</v>
      </c>
      <c r="C7" s="61"/>
    </row>
    <row r="8" spans="1:3" ht="28.5" x14ac:dyDescent="0.25">
      <c r="B8" s="57" t="s">
        <v>15</v>
      </c>
      <c r="C8" s="58"/>
    </row>
    <row r="9" spans="1:3" ht="28.5" x14ac:dyDescent="0.25">
      <c r="B9" s="57" t="s">
        <v>23</v>
      </c>
      <c r="C9" s="58"/>
    </row>
    <row r="10" spans="1:3" ht="36" customHeight="1" x14ac:dyDescent="0.25">
      <c r="B10" s="66" t="s">
        <v>9</v>
      </c>
      <c r="C10" s="67"/>
    </row>
    <row r="11" spans="1:3" ht="36" customHeight="1" x14ac:dyDescent="0.25">
      <c r="B11" s="37"/>
      <c r="C11" s="38"/>
    </row>
    <row r="12" spans="1:3" x14ac:dyDescent="0.25">
      <c r="B12" s="61"/>
      <c r="C12" s="61"/>
    </row>
    <row r="13" spans="1:3" x14ac:dyDescent="0.25">
      <c r="B13" s="61"/>
      <c r="C13" s="61"/>
    </row>
    <row r="14" spans="1:3" x14ac:dyDescent="0.25">
      <c r="B14" s="61"/>
      <c r="C14" s="61"/>
    </row>
    <row r="15" spans="1:3" x14ac:dyDescent="0.25">
      <c r="B15" s="61"/>
      <c r="C15" s="61"/>
    </row>
    <row r="16" spans="1:3" x14ac:dyDescent="0.25">
      <c r="B16" s="61"/>
      <c r="C16" s="61"/>
    </row>
    <row r="17" spans="2:3" x14ac:dyDescent="0.25">
      <c r="B17" s="61"/>
      <c r="C17" s="61"/>
    </row>
    <row r="18" spans="2:3" x14ac:dyDescent="0.25">
      <c r="B18" s="61"/>
      <c r="C18" s="61"/>
    </row>
    <row r="19" spans="2:3" x14ac:dyDescent="0.25">
      <c r="B19" s="61"/>
      <c r="C19" s="61"/>
    </row>
    <row r="20" spans="2:3" x14ac:dyDescent="0.25">
      <c r="B20" s="61"/>
      <c r="C20" s="61"/>
    </row>
    <row r="21" spans="2:3" x14ac:dyDescent="0.25">
      <c r="B21" s="61"/>
      <c r="C21" s="61"/>
    </row>
    <row r="22" spans="2:3" x14ac:dyDescent="0.25">
      <c r="B22" s="61"/>
      <c r="C22" s="61"/>
    </row>
    <row r="23" spans="2:3" x14ac:dyDescent="0.25">
      <c r="B23" s="61"/>
      <c r="C23" s="61"/>
    </row>
    <row r="24" spans="2:3" x14ac:dyDescent="0.25">
      <c r="B24" s="61"/>
      <c r="C24" s="61"/>
    </row>
    <row r="25" spans="2:3" x14ac:dyDescent="0.25">
      <c r="B25" s="61"/>
      <c r="C25" s="61"/>
    </row>
    <row r="26" spans="2:3" x14ac:dyDescent="0.25">
      <c r="B26" s="61"/>
      <c r="C26" s="61"/>
    </row>
    <row r="27" spans="2:3" x14ac:dyDescent="0.25">
      <c r="B27" s="61"/>
      <c r="C27" s="61"/>
    </row>
    <row r="28" spans="2:3" x14ac:dyDescent="0.25">
      <c r="B28" s="61"/>
      <c r="C28" s="61"/>
    </row>
    <row r="29" spans="2:3" x14ac:dyDescent="0.25">
      <c r="B29" s="61"/>
      <c r="C29" s="61"/>
    </row>
    <row r="30" spans="2:3" x14ac:dyDescent="0.25">
      <c r="B30" s="61"/>
      <c r="C30" s="61"/>
    </row>
    <row r="31" spans="2:3" x14ac:dyDescent="0.25">
      <c r="B31" s="61"/>
      <c r="C31" s="61"/>
    </row>
    <row r="32" spans="2:3" x14ac:dyDescent="0.25">
      <c r="B32" s="61"/>
      <c r="C32" s="61"/>
    </row>
    <row r="33" spans="2:3" x14ac:dyDescent="0.25">
      <c r="B33" s="61"/>
      <c r="C33" s="61"/>
    </row>
    <row r="34" spans="2:3" x14ac:dyDescent="0.25">
      <c r="B34" s="61"/>
      <c r="C34" s="61"/>
    </row>
    <row r="35" spans="2:3" x14ac:dyDescent="0.25">
      <c r="B35" s="61"/>
      <c r="C35" s="61"/>
    </row>
    <row r="36" spans="2:3" x14ac:dyDescent="0.25">
      <c r="B36" s="61"/>
      <c r="C36" s="61"/>
    </row>
    <row r="37" spans="2:3" x14ac:dyDescent="0.25">
      <c r="B37" s="36"/>
      <c r="C37" s="36"/>
    </row>
    <row r="38" spans="2:3" x14ac:dyDescent="0.25">
      <c r="B38" s="36"/>
      <c r="C38" s="36"/>
    </row>
    <row r="39" spans="2:3" ht="30" customHeight="1" x14ac:dyDescent="0.25">
      <c r="B39" s="68" t="s">
        <v>6</v>
      </c>
      <c r="C39" s="61"/>
    </row>
    <row r="40" spans="2:3" ht="69" customHeight="1" x14ac:dyDescent="0.25">
      <c r="B40" s="62" t="s">
        <v>33</v>
      </c>
      <c r="C40" s="63"/>
    </row>
    <row r="41" spans="2:3" ht="18" x14ac:dyDescent="0.25">
      <c r="B41" s="10"/>
    </row>
    <row r="42" spans="2:3" ht="28.5" customHeight="1" x14ac:dyDescent="0.25">
      <c r="B42" s="68" t="s">
        <v>4</v>
      </c>
      <c r="C42" s="61"/>
    </row>
    <row r="43" spans="2:3" ht="48.75" customHeight="1" x14ac:dyDescent="0.25">
      <c r="B43" s="62" t="s">
        <v>34</v>
      </c>
      <c r="C43" s="63"/>
    </row>
    <row r="44" spans="2:3" ht="15.75" x14ac:dyDescent="0.25">
      <c r="B44" s="11"/>
    </row>
    <row r="45" spans="2:3" ht="27" customHeight="1" x14ac:dyDescent="0.25">
      <c r="B45" s="68" t="s">
        <v>5</v>
      </c>
      <c r="C45" s="61"/>
    </row>
    <row r="46" spans="2:3" ht="47.25" customHeight="1" x14ac:dyDescent="0.25">
      <c r="B46" s="64" t="s">
        <v>35</v>
      </c>
      <c r="C46" s="63"/>
    </row>
    <row r="48" spans="2:3" s="27" customFormat="1" ht="24.95" customHeight="1" x14ac:dyDescent="0.25">
      <c r="B48" s="25" t="s">
        <v>10</v>
      </c>
      <c r="C48" s="26"/>
    </row>
    <row r="49" spans="2:3" s="28" customFormat="1" ht="24.95" customHeight="1" x14ac:dyDescent="0.25">
      <c r="B49" s="55" t="s">
        <v>16</v>
      </c>
      <c r="C49" s="56"/>
    </row>
    <row r="50" spans="2:3" s="28" customFormat="1" ht="24.95" customHeight="1" x14ac:dyDescent="0.25">
      <c r="B50" s="55" t="s">
        <v>17</v>
      </c>
      <c r="C50" s="59"/>
    </row>
    <row r="51" spans="2:3" s="35" customFormat="1" ht="24.95" customHeight="1" x14ac:dyDescent="0.25">
      <c r="B51" s="55" t="s">
        <v>18</v>
      </c>
      <c r="C51" s="59"/>
    </row>
    <row r="52" spans="2:3" s="28" customFormat="1" ht="24.95" customHeight="1" x14ac:dyDescent="0.25">
      <c r="B52" s="55" t="s">
        <v>19</v>
      </c>
      <c r="C52" s="56"/>
    </row>
    <row r="53" spans="2:3" s="28" customFormat="1" ht="24.95" customHeight="1" x14ac:dyDescent="0.25">
      <c r="B53" s="55" t="s">
        <v>20</v>
      </c>
      <c r="C53" s="56"/>
    </row>
    <row r="54" spans="2:3" s="35" customFormat="1" ht="24.95" customHeight="1" x14ac:dyDescent="0.25">
      <c r="B54" s="55" t="s">
        <v>21</v>
      </c>
      <c r="C54" s="59"/>
    </row>
    <row r="55" spans="2:3" s="28" customFormat="1" ht="24.95" customHeight="1" x14ac:dyDescent="0.25">
      <c r="B55" s="55" t="s">
        <v>22</v>
      </c>
      <c r="C55" s="56"/>
    </row>
    <row r="56" spans="2:3" s="28" customFormat="1" ht="24.95" customHeight="1" x14ac:dyDescent="0.25">
      <c r="B56" s="55" t="s">
        <v>57</v>
      </c>
      <c r="C56" s="56"/>
    </row>
    <row r="57" spans="2:3" s="33" customFormat="1" ht="24.95" customHeight="1" x14ac:dyDescent="0.25">
      <c r="B57" s="55" t="s">
        <v>56</v>
      </c>
      <c r="C57" s="56"/>
    </row>
    <row r="58" spans="2:3" s="35" customFormat="1" ht="24.95" customHeight="1" x14ac:dyDescent="0.25">
      <c r="B58" s="55" t="s">
        <v>55</v>
      </c>
      <c r="C58" s="56"/>
    </row>
    <row r="59" spans="2:3" ht="26.25" x14ac:dyDescent="0.4">
      <c r="B59" s="60" t="s">
        <v>36</v>
      </c>
      <c r="C59" s="61"/>
    </row>
  </sheetData>
  <mergeCells count="23">
    <mergeCell ref="B59:C59"/>
    <mergeCell ref="B43:C43"/>
    <mergeCell ref="B46:C46"/>
    <mergeCell ref="B6:C6"/>
    <mergeCell ref="B7:C7"/>
    <mergeCell ref="B8:C8"/>
    <mergeCell ref="B10:C10"/>
    <mergeCell ref="B39:C39"/>
    <mergeCell ref="B12:C36"/>
    <mergeCell ref="B40:C40"/>
    <mergeCell ref="B42:C42"/>
    <mergeCell ref="B45:C45"/>
    <mergeCell ref="B50:C50"/>
    <mergeCell ref="B49:C49"/>
    <mergeCell ref="B52:C52"/>
    <mergeCell ref="B58:C58"/>
    <mergeCell ref="B56:C56"/>
    <mergeCell ref="B53:C53"/>
    <mergeCell ref="B9:C9"/>
    <mergeCell ref="B51:C51"/>
    <mergeCell ref="B54:C54"/>
    <mergeCell ref="B55:C55"/>
    <mergeCell ref="B57:C57"/>
  </mergeCells>
  <hyperlinks>
    <hyperlink ref="B6" location="'Matrice Acquisti'!A1" display="Click qui per la Matrice Acquisti"/>
    <hyperlink ref="B59" location="'Matrice Acquisti'!A1" display="Click qui per la Matrice Acquisti"/>
  </hyperlinks>
  <pageMargins left="0.7" right="0.7" top="0.75" bottom="0.75" header="0.3" footer="0.3"/>
  <pageSetup paperSize="9" scale="86" fitToHeight="0" orientation="portrait" r:id="rId1"/>
  <rowBreaks count="1" manualBreakCount="1">
    <brk id="38" min="1" max="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zoomScaleSheetLayoutView="100" workbookViewId="0"/>
  </sheetViews>
  <sheetFormatPr defaultColWidth="9" defaultRowHeight="15" x14ac:dyDescent="0.25"/>
  <cols>
    <col min="1" max="1" width="5.7109375" customWidth="1"/>
    <col min="2" max="2" width="21.7109375" customWidth="1"/>
    <col min="3" max="3" width="61.7109375" style="1" customWidth="1"/>
    <col min="4" max="4" width="11.42578125" style="2" customWidth="1"/>
    <col min="5" max="5" width="15.28515625" style="2" customWidth="1"/>
    <col min="6" max="6" width="15.7109375" style="1" customWidth="1"/>
    <col min="7" max="7" width="10.42578125" style="31" customWidth="1"/>
  </cols>
  <sheetData>
    <row r="1" spans="1:8" ht="62.25" customHeight="1" x14ac:dyDescent="0.25">
      <c r="B1" s="69"/>
      <c r="C1" s="69"/>
      <c r="D1" s="69"/>
      <c r="E1" s="69"/>
      <c r="F1" s="69"/>
    </row>
    <row r="2" spans="1:8" ht="61.5" customHeight="1" x14ac:dyDescent="0.25">
      <c r="B2" s="70" t="s">
        <v>24</v>
      </c>
      <c r="C2" s="70"/>
      <c r="D2" s="70"/>
      <c r="E2" s="70"/>
      <c r="F2" s="70"/>
      <c r="G2" s="29"/>
      <c r="H2" s="5"/>
    </row>
    <row r="3" spans="1:8" ht="15" customHeight="1" x14ac:dyDescent="0.25">
      <c r="B3" s="71" t="s">
        <v>0</v>
      </c>
      <c r="C3" s="71"/>
      <c r="D3" s="71"/>
      <c r="E3" s="71"/>
      <c r="F3" s="71"/>
    </row>
    <row r="4" spans="1:8" s="3" customFormat="1" ht="15.75" customHeight="1" x14ac:dyDescent="0.2">
      <c r="B4" s="32"/>
      <c r="C4" s="32"/>
      <c r="D4" s="34"/>
      <c r="E4" s="34"/>
      <c r="F4" s="34"/>
      <c r="G4" s="30"/>
    </row>
    <row r="5" spans="1:8" s="3" customFormat="1" ht="33.75" x14ac:dyDescent="0.2">
      <c r="B5" s="12" t="s">
        <v>7</v>
      </c>
      <c r="C5" s="12" t="s">
        <v>1</v>
      </c>
      <c r="D5" s="17" t="s">
        <v>2</v>
      </c>
      <c r="E5" s="13" t="s">
        <v>11</v>
      </c>
      <c r="F5" s="13" t="s">
        <v>12</v>
      </c>
      <c r="G5" s="30"/>
    </row>
    <row r="6" spans="1:8" s="4" customFormat="1" ht="351.75" customHeight="1" x14ac:dyDescent="0.25">
      <c r="A6" s="23"/>
      <c r="B6" s="6" t="s">
        <v>8</v>
      </c>
      <c r="C6" s="20" t="s">
        <v>25</v>
      </c>
      <c r="D6" s="18">
        <v>1</v>
      </c>
      <c r="E6" s="7">
        <v>19511</v>
      </c>
      <c r="F6" s="7">
        <f t="shared" ref="F6" si="0">(D6*E6)</f>
        <v>19511</v>
      </c>
      <c r="G6" s="30"/>
    </row>
    <row r="7" spans="1:8" s="3" customFormat="1" ht="84" x14ac:dyDescent="0.2">
      <c r="A7" s="23"/>
      <c r="B7" s="6" t="s">
        <v>8</v>
      </c>
      <c r="C7" s="22" t="s">
        <v>26</v>
      </c>
      <c r="D7" s="18">
        <v>1</v>
      </c>
      <c r="E7" s="7">
        <v>974</v>
      </c>
      <c r="F7" s="7">
        <f>(D7*E7)</f>
        <v>974</v>
      </c>
      <c r="G7" s="30"/>
    </row>
    <row r="8" spans="1:8" s="3" customFormat="1" ht="252" x14ac:dyDescent="0.2">
      <c r="A8" s="23"/>
      <c r="B8" s="6" t="s">
        <v>8</v>
      </c>
      <c r="C8" s="22" t="s">
        <v>27</v>
      </c>
      <c r="D8" s="18">
        <v>1</v>
      </c>
      <c r="E8" s="7">
        <v>25938</v>
      </c>
      <c r="F8" s="7">
        <f>(D8*E8)</f>
        <v>25938</v>
      </c>
      <c r="G8" s="30"/>
    </row>
    <row r="9" spans="1:8" s="4" customFormat="1" ht="96" x14ac:dyDescent="0.25">
      <c r="A9" s="23"/>
      <c r="B9" s="6" t="s">
        <v>8</v>
      </c>
      <c r="C9" s="22" t="s">
        <v>28</v>
      </c>
      <c r="D9" s="18">
        <v>1</v>
      </c>
      <c r="E9" s="7">
        <v>3394</v>
      </c>
      <c r="F9" s="7">
        <f t="shared" ref="F9" si="1">(D9*E9)</f>
        <v>3394</v>
      </c>
      <c r="G9" s="30"/>
    </row>
    <row r="10" spans="1:8" s="3" customFormat="1" ht="96" x14ac:dyDescent="0.2">
      <c r="A10" s="24"/>
      <c r="B10" s="6" t="s">
        <v>8</v>
      </c>
      <c r="C10" s="22" t="s">
        <v>29</v>
      </c>
      <c r="D10" s="18">
        <v>1</v>
      </c>
      <c r="E10" s="7">
        <v>3762</v>
      </c>
      <c r="F10" s="7">
        <f t="shared" ref="F10:F11" si="2">(D10*E10)</f>
        <v>3762</v>
      </c>
      <c r="G10" s="30"/>
    </row>
    <row r="11" spans="1:8" s="3" customFormat="1" ht="84" x14ac:dyDescent="0.2">
      <c r="A11" s="24"/>
      <c r="B11" s="6" t="s">
        <v>8</v>
      </c>
      <c r="C11" s="22" t="s">
        <v>30</v>
      </c>
      <c r="D11" s="18">
        <v>1</v>
      </c>
      <c r="E11" s="7">
        <v>1476</v>
      </c>
      <c r="F11" s="7">
        <f t="shared" si="2"/>
        <v>1476</v>
      </c>
      <c r="G11" s="30"/>
    </row>
    <row r="12" spans="1:8" s="3" customFormat="1" ht="84" x14ac:dyDescent="0.2">
      <c r="A12" s="24"/>
      <c r="B12" s="6" t="s">
        <v>8</v>
      </c>
      <c r="C12" s="21" t="s">
        <v>31</v>
      </c>
      <c r="D12" s="18">
        <v>1</v>
      </c>
      <c r="E12" s="7">
        <v>444</v>
      </c>
      <c r="F12" s="7">
        <f t="shared" ref="F12" si="3">(D12*E12)</f>
        <v>444</v>
      </c>
      <c r="G12" s="30"/>
    </row>
    <row r="13" spans="1:8" s="3" customFormat="1" ht="60" x14ac:dyDescent="0.2">
      <c r="A13" s="24"/>
      <c r="B13" s="6" t="s">
        <v>8</v>
      </c>
      <c r="C13" s="22" t="s">
        <v>32</v>
      </c>
      <c r="D13" s="18">
        <v>4</v>
      </c>
      <c r="E13" s="7">
        <v>612</v>
      </c>
      <c r="F13" s="7">
        <f>(D13*E13)</f>
        <v>2448</v>
      </c>
      <c r="G13" s="30"/>
    </row>
    <row r="14" spans="1:8" s="3" customFormat="1" ht="12.75" x14ac:dyDescent="0.2">
      <c r="A14" s="24"/>
      <c r="B14" s="6" t="s">
        <v>8</v>
      </c>
      <c r="C14" s="22" t="s">
        <v>54</v>
      </c>
      <c r="D14" s="18">
        <v>1</v>
      </c>
      <c r="E14" s="7">
        <v>3600</v>
      </c>
      <c r="F14" s="7">
        <f t="shared" ref="F14" si="4">(D14*E14)</f>
        <v>3600</v>
      </c>
      <c r="G14" s="30"/>
    </row>
    <row r="15" spans="1:8" s="3" customFormat="1" ht="12.75" x14ac:dyDescent="0.2">
      <c r="A15" s="24"/>
      <c r="B15" s="6" t="s">
        <v>8</v>
      </c>
      <c r="C15" s="22" t="s">
        <v>14</v>
      </c>
      <c r="D15" s="18">
        <v>4</v>
      </c>
      <c r="E15" s="7">
        <v>1100</v>
      </c>
      <c r="F15" s="7">
        <f t="shared" ref="F15" si="5">(D15*E15)</f>
        <v>4400</v>
      </c>
      <c r="G15" s="30"/>
    </row>
    <row r="16" spans="1:8" s="3" customFormat="1" ht="22.5" customHeight="1" x14ac:dyDescent="0.2">
      <c r="B16" s="8"/>
      <c r="C16" s="8" t="s">
        <v>13</v>
      </c>
      <c r="D16" s="19"/>
      <c r="E16" s="9"/>
      <c r="F16" s="9">
        <f>SUM(F6:F15)</f>
        <v>65947</v>
      </c>
      <c r="G16" s="30"/>
    </row>
    <row r="17" spans="2:7" s="3" customFormat="1" ht="12.75" x14ac:dyDescent="0.2">
      <c r="D17" s="16"/>
      <c r="F17" s="14"/>
      <c r="G17" s="30"/>
    </row>
    <row r="20" spans="2:7" ht="18.75" x14ac:dyDescent="0.3">
      <c r="B20" s="39"/>
      <c r="C20" s="40" t="s">
        <v>15</v>
      </c>
      <c r="D20" s="41">
        <f>SUM(D21:D27)</f>
        <v>1</v>
      </c>
      <c r="E20" s="42">
        <f>SUM(E21:E27)</f>
        <v>75000</v>
      </c>
      <c r="F20"/>
      <c r="G20"/>
    </row>
    <row r="21" spans="2:7" x14ac:dyDescent="0.25">
      <c r="B21" s="43" t="s">
        <v>37</v>
      </c>
      <c r="C21" s="44" t="s">
        <v>38</v>
      </c>
      <c r="D21" s="45">
        <f>E21/E20</f>
        <v>0.02</v>
      </c>
      <c r="E21" s="46">
        <v>1500</v>
      </c>
      <c r="F21" t="s">
        <v>39</v>
      </c>
      <c r="G21" s="47">
        <v>0.02</v>
      </c>
    </row>
    <row r="22" spans="2:7" x14ac:dyDescent="0.25">
      <c r="B22" s="43" t="s">
        <v>40</v>
      </c>
      <c r="C22" s="44" t="s">
        <v>41</v>
      </c>
      <c r="D22" s="45">
        <f>E22/E20</f>
        <v>0.02</v>
      </c>
      <c r="E22" s="46">
        <v>1500</v>
      </c>
      <c r="F22" t="s">
        <v>39</v>
      </c>
      <c r="G22" s="47">
        <v>0.02</v>
      </c>
    </row>
    <row r="23" spans="2:7" x14ac:dyDescent="0.25">
      <c r="B23" s="48" t="s">
        <v>42</v>
      </c>
      <c r="C23" s="49" t="s">
        <v>43</v>
      </c>
      <c r="D23" s="50">
        <f>E23/E20</f>
        <v>0.87929333333333337</v>
      </c>
      <c r="E23" s="51">
        <f>F16</f>
        <v>65947</v>
      </c>
      <c r="F23" t="s">
        <v>44</v>
      </c>
      <c r="G23" s="47">
        <v>0.85</v>
      </c>
    </row>
    <row r="24" spans="2:7" x14ac:dyDescent="0.25">
      <c r="B24" s="52" t="s">
        <v>45</v>
      </c>
      <c r="C24" s="39" t="s">
        <v>46</v>
      </c>
      <c r="D24" s="53">
        <f>E24/E20</f>
        <v>3.0706666666666667E-2</v>
      </c>
      <c r="E24" s="46">
        <v>2303</v>
      </c>
      <c r="F24" t="s">
        <v>39</v>
      </c>
      <c r="G24" s="47">
        <v>0.06</v>
      </c>
    </row>
    <row r="25" spans="2:7" x14ac:dyDescent="0.25">
      <c r="B25" s="43" t="s">
        <v>47</v>
      </c>
      <c r="C25" s="44" t="s">
        <v>48</v>
      </c>
      <c r="D25" s="45">
        <f>E25/E20</f>
        <v>0.02</v>
      </c>
      <c r="E25" s="46">
        <v>1500</v>
      </c>
      <c r="F25" t="s">
        <v>39</v>
      </c>
      <c r="G25" s="47">
        <v>0.02</v>
      </c>
    </row>
    <row r="26" spans="2:7" x14ac:dyDescent="0.25">
      <c r="B26" s="43" t="s">
        <v>49</v>
      </c>
      <c r="C26" s="44" t="s">
        <v>50</v>
      </c>
      <c r="D26" s="45">
        <f>E26/E20</f>
        <v>0.01</v>
      </c>
      <c r="E26" s="46">
        <v>750</v>
      </c>
      <c r="F26" t="s">
        <v>39</v>
      </c>
      <c r="G26" s="47">
        <v>0.01</v>
      </c>
    </row>
    <row r="27" spans="2:7" x14ac:dyDescent="0.25">
      <c r="B27" s="52" t="s">
        <v>51</v>
      </c>
      <c r="C27" s="39" t="s">
        <v>52</v>
      </c>
      <c r="D27" s="53">
        <f>E27/E20</f>
        <v>0.02</v>
      </c>
      <c r="E27" s="46">
        <v>1500</v>
      </c>
      <c r="F27" t="s">
        <v>39</v>
      </c>
      <c r="G27" s="47">
        <v>0.02</v>
      </c>
    </row>
    <row r="36" spans="3:6" x14ac:dyDescent="0.25">
      <c r="C36"/>
      <c r="D36" s="15"/>
      <c r="E36"/>
      <c r="F36"/>
    </row>
    <row r="38" spans="3:6" x14ac:dyDescent="0.25">
      <c r="C38"/>
      <c r="D38" s="15"/>
      <c r="E38"/>
      <c r="F38"/>
    </row>
    <row r="40" spans="3:6" x14ac:dyDescent="0.25">
      <c r="C40"/>
      <c r="D40" s="15"/>
      <c r="E40"/>
      <c r="F40"/>
    </row>
    <row r="42" spans="3:6" x14ac:dyDescent="0.25">
      <c r="C42"/>
      <c r="D42" s="15"/>
      <c r="E42"/>
      <c r="F42"/>
    </row>
    <row r="44" spans="3:6" x14ac:dyDescent="0.25">
      <c r="C44"/>
      <c r="D44" s="15"/>
      <c r="E44"/>
      <c r="F44"/>
    </row>
    <row r="46" spans="3:6" x14ac:dyDescent="0.25">
      <c r="C46"/>
      <c r="D46" s="15"/>
      <c r="E46"/>
      <c r="F46"/>
    </row>
    <row r="48" spans="3:6" x14ac:dyDescent="0.25">
      <c r="C48"/>
      <c r="D48" s="15"/>
      <c r="E48"/>
      <c r="F48"/>
    </row>
    <row r="50" spans="3:6" x14ac:dyDescent="0.25">
      <c r="C50"/>
      <c r="D50" s="15"/>
      <c r="E50"/>
      <c r="F50"/>
    </row>
    <row r="52" spans="3:6" x14ac:dyDescent="0.25">
      <c r="C52"/>
      <c r="D52" s="15"/>
      <c r="E52"/>
      <c r="F52"/>
    </row>
    <row r="54" spans="3:6" x14ac:dyDescent="0.25">
      <c r="C54"/>
      <c r="D54" s="15"/>
      <c r="E54"/>
      <c r="F54"/>
    </row>
  </sheetData>
  <mergeCells count="3">
    <mergeCell ref="B1:F1"/>
    <mergeCell ref="B2:F2"/>
    <mergeCell ref="B3:F3"/>
  </mergeCells>
  <printOptions horizontalCentered="1"/>
  <pageMargins left="0" right="0" top="0.74803149606299213" bottom="0.74803149606299213" header="0.31496062992125984" footer="0.31496062992125984"/>
  <pageSetup paperSize="9" scale="6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Descrizione</vt:lpstr>
      <vt:lpstr>Matrice Acquisti</vt:lpstr>
      <vt:lpstr>Descrizione!Area_stampa</vt:lpstr>
      <vt:lpstr>'Matrice Acquisti'!Area_stampa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2015-07-30T07:44:34Z</dcterms:created>
  <dcterms:modified xsi:type="dcterms:W3CDTF">2018-01-27T08:08:39Z</dcterms:modified>
</cp:coreProperties>
</file>