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17400" windowHeight="12435"/>
  </bookViews>
  <sheets>
    <sheet name="Descrizione" sheetId="3" r:id="rId1"/>
    <sheet name="Matrice Acquisti" sheetId="1" r:id="rId2"/>
  </sheets>
  <definedNames>
    <definedName name="_xlnm.Print_Area" localSheetId="0">Descrizione!$B$1:$C$66</definedName>
    <definedName name="_xlnm.Print_Area" localSheetId="1">'Matrice Acquisti'!$B$1:$G$25</definedName>
  </definedNames>
  <calcPr calcId="152511"/>
</workbook>
</file>

<file path=xl/calcChain.xml><?xml version="1.0" encoding="utf-8"?>
<calcChain xmlns="http://schemas.openxmlformats.org/spreadsheetml/2006/main">
  <c r="F23" i="1" l="1"/>
  <c r="F24" i="1" l="1"/>
  <c r="F22" i="1" l="1"/>
  <c r="F21" i="1"/>
  <c r="F20" i="1"/>
  <c r="F19" i="1"/>
  <c r="F18" i="1"/>
  <c r="F17" i="1"/>
  <c r="F16" i="1"/>
  <c r="F15" i="1"/>
  <c r="F14" i="1"/>
  <c r="F13" i="1"/>
  <c r="F12" i="1"/>
  <c r="F11" i="1"/>
  <c r="F9" i="1" l="1"/>
  <c r="F6" i="1" l="1"/>
  <c r="F7" i="1"/>
  <c r="F8" i="1"/>
  <c r="F10" i="1"/>
  <c r="F25" i="1" l="1"/>
  <c r="E32" i="1" s="1"/>
  <c r="E29" i="1" l="1"/>
  <c r="D32" i="1" s="1"/>
  <c r="D34" i="1" l="1"/>
  <c r="D36" i="1"/>
  <c r="D33" i="1"/>
  <c r="D35" i="1"/>
  <c r="D31" i="1"/>
  <c r="D30" i="1"/>
  <c r="D29" i="1" l="1"/>
</calcChain>
</file>

<file path=xl/sharedStrings.xml><?xml version="1.0" encoding="utf-8"?>
<sst xmlns="http://schemas.openxmlformats.org/spreadsheetml/2006/main" count="101" uniqueCount="75">
  <si>
    <t>Voci di costo della configurazione</t>
  </si>
  <si>
    <t>Descrizione della voce</t>
  </si>
  <si>
    <t>Num. voci</t>
  </si>
  <si>
    <t>PRESENTAZIONE</t>
  </si>
  <si>
    <t>LA SOLUZIONE È COMPOSTA DA:</t>
  </si>
  <si>
    <t>DESCRIZIONE PROGETTO</t>
  </si>
  <si>
    <t>OBIETTIVI E FINALITÀ DELLA SOLUZIONE</t>
  </si>
  <si>
    <t>Fornitura</t>
  </si>
  <si>
    <t>Dispositivi e accessori</t>
  </si>
  <si>
    <t>PER LE SCUOLE SUPERIORI</t>
  </si>
  <si>
    <t>ELENCO APPARECCHIATURE:</t>
  </si>
  <si>
    <t>LABORATORIO ENERGIE RINNOVABILI</t>
  </si>
  <si>
    <t>L’obiettivo del progetto è quello di fornire agli studenti una solida preparazione teorica e pratica che permetta loro un facile inserimento nel mondo del lavoro in ambiente termotecnico.
Al termine del percorso formativo, si dovrà essere in grado di:
- Valutare le caratteristiche anemologiche e di irraggiamento solare di un sito, per verificare la convenienza dell’installazione di un impianto solare termico, fotovoltaico o eolico;
- Individuare i parametri geometrici (orientamento ed inclinazione sul piano orizzontale) che massimizzano la capacità produttiva di un impianto solare termico o fotovoltaico, anche in funzione delle esigenze dell’utenza;
- Dimensionare un sistema di accumulo di acqua in funzione delle richieste dell’utenza;
- Stimare l’energia producibile in un anno attraverso un impianto eolico, partendo dalla distribuzione di frequenza della velocità del vento nel sito di installazione e dalla caratteristica di potenza dell’aerogeneratore installato;
- Valutare la possibilità di installare piccoli gruppi generatore-turbina idroelettrica per la produzione di energia in prossimità di corsi d’acqua.</t>
  </si>
  <si>
    <r>
      <t xml:space="preserve">Il progetto prevede l’utilizzo di apparecchiature, strumentazione e software in grado di facilitare gli studenti nella comprensione dei concetti teorici inerenti:
</t>
    </r>
    <r>
      <rPr>
        <b/>
        <sz val="11"/>
        <color theme="1"/>
        <rFont val="Arial"/>
        <family val="2"/>
      </rPr>
      <t>Impianto solare termico
Generatore eolico, che converte direttamente l’energia cinetica del vento in energia meccanica
Studio del funzionamento di un impianto fotovoltaico
Energia solare
Impianto idroelettrico
Generazione fotovoltaica
Monitoraggio ambientale
Principio di funzionamento di una cella a combustibile
Automobile ad idrogeno</t>
    </r>
  </si>
  <si>
    <t>Il laboratorio è composto da vari kit: termico solare, impianto idroleittrico, generazione fotovoltaica. Generatore eolico, simulatore di impianto fotovoltaico, minilaboratorio energia solare, strumenti, datalogger con sensori, automobile ad idrogeno, sistem wireless di monitoraggio ambientale.</t>
  </si>
  <si>
    <t>APPARECCHIATURE</t>
  </si>
  <si>
    <r>
      <t xml:space="preserve">MISURATORE DI IRRAGGIAMENTO SOLARE
</t>
    </r>
    <r>
      <rPr>
        <sz val="9"/>
        <color indexed="8"/>
        <rFont val="Arial"/>
        <family val="2"/>
      </rPr>
      <t xml:space="preserve">con misura espressa in W/m2 oppure Btu/(ft2·h). </t>
    </r>
  </si>
  <si>
    <r>
      <rPr>
        <b/>
        <sz val="9"/>
        <color indexed="8"/>
        <rFont val="Arial"/>
        <family val="2"/>
      </rPr>
      <t>MINILABORATORIO DI ENERGIA SOLARE</t>
    </r>
    <r>
      <rPr>
        <sz val="9"/>
        <color indexed="8"/>
        <rFont val="Arial"/>
        <family val="2"/>
      </rPr>
      <t xml:space="preserve">
con solarimetro, dispositivi milliamperometrico e voltamperometrico, reostato di carico; celle solari al silicio, bussola, sistema di inseguimento solare, pannello solare, accumulatore al piombo, motore elettrico in c.c., regolo solare, cavalletto orientabile.</t>
    </r>
  </si>
  <si>
    <r>
      <rPr>
        <b/>
        <sz val="9"/>
        <color indexed="8"/>
        <rFont val="Arial"/>
        <family val="2"/>
      </rPr>
      <t>SENSORE DI ALTA CORRENTE</t>
    </r>
    <r>
      <rPr>
        <sz val="9"/>
        <color indexed="8"/>
        <rFont val="Arial"/>
        <family val="2"/>
      </rPr>
      <t xml:space="preserve">
Range: da -20A a +20A, risoluzione: 0,03A, misura DC e AC.</t>
    </r>
  </si>
  <si>
    <r>
      <rPr>
        <b/>
        <sz val="9"/>
        <color indexed="8"/>
        <rFont val="Arial"/>
        <family val="2"/>
      </rPr>
      <t>SENSORE ESTERNO DI TENSIONE</t>
    </r>
    <r>
      <rPr>
        <sz val="9"/>
        <color indexed="8"/>
        <rFont val="Arial"/>
        <family val="2"/>
      </rPr>
      <t xml:space="preserve">
Range: da -50 a +50V, misura DC e AC, risoluzione 12 bit.</t>
    </r>
  </si>
  <si>
    <r>
      <t xml:space="preserve">N. 1 KIT TERMICO SOLARE </t>
    </r>
    <r>
      <rPr>
        <b/>
        <sz val="10"/>
        <color rgb="FFFF0000"/>
        <rFont val="Arial"/>
        <family val="2"/>
      </rPr>
      <t>mod. SOL-K/EV</t>
    </r>
  </si>
  <si>
    <r>
      <t>N. 1 MISURATORE DI IRRAGGIAMENTO SOLARE</t>
    </r>
    <r>
      <rPr>
        <b/>
        <sz val="10"/>
        <color rgb="FFFF0000"/>
        <rFont val="Arial"/>
        <family val="2"/>
      </rPr>
      <t xml:space="preserve"> mod. SORM/EV</t>
    </r>
  </si>
  <si>
    <r>
      <t xml:space="preserve">N. 1 GENERATORE EOLICO COMPUTERIZZATO </t>
    </r>
    <r>
      <rPr>
        <b/>
        <sz val="10"/>
        <color rgb="FFFF0000"/>
        <rFont val="Arial"/>
        <family val="2"/>
      </rPr>
      <t>mod. WG/EV</t>
    </r>
  </si>
  <si>
    <r>
      <t>N. 1 SISTEMA DI FUNZIONAMENTO INDOOR</t>
    </r>
    <r>
      <rPr>
        <b/>
        <sz val="10"/>
        <color rgb="FFFF0000"/>
        <rFont val="Arial"/>
        <family val="2"/>
      </rPr>
      <t xml:space="preserve"> mod. WG-I/EV</t>
    </r>
  </si>
  <si>
    <r>
      <t>N. 1 DISPOSITIVO PER CARICA BATTERIE</t>
    </r>
    <r>
      <rPr>
        <b/>
        <sz val="10"/>
        <color rgb="FFFF0000"/>
        <rFont val="Arial"/>
        <family val="2"/>
      </rPr>
      <t xml:space="preserve"> mod. EBCH/EV</t>
    </r>
  </si>
  <si>
    <r>
      <t>N. 1 SIMULATORE DI IMPIANTO FOTOVOLTAICO</t>
    </r>
    <r>
      <rPr>
        <b/>
        <sz val="10"/>
        <color rgb="FFFF0000"/>
        <rFont val="Arial"/>
        <family val="2"/>
      </rPr>
      <t xml:space="preserve"> mod. SIM-PM/EV</t>
    </r>
  </si>
  <si>
    <r>
      <t>N. 1 MINILABORATORIO DI ENERGIA SOLARE</t>
    </r>
    <r>
      <rPr>
        <b/>
        <sz val="10"/>
        <color rgb="FFFF0000"/>
        <rFont val="Arial"/>
        <family val="2"/>
      </rPr>
      <t xml:space="preserve"> mod. SMK/EV</t>
    </r>
  </si>
  <si>
    <r>
      <t>N. 1 KIT IMPIANTO IDROELETTRICO</t>
    </r>
    <r>
      <rPr>
        <b/>
        <sz val="10"/>
        <color rgb="FFFF0000"/>
        <rFont val="Arial"/>
        <family val="2"/>
      </rPr>
      <t xml:space="preserve"> mod. WPP-K/EV</t>
    </r>
  </si>
  <si>
    <r>
      <t>N. 1 REOSTATO PORTATILE TRIFASE A CURSORE LINEARE</t>
    </r>
    <r>
      <rPr>
        <b/>
        <sz val="10"/>
        <color rgb="FFFF0000"/>
        <rFont val="Arial"/>
        <family val="2"/>
      </rPr>
      <t xml:space="preserve"> mod. PRH-3/EV</t>
    </r>
  </si>
  <si>
    <r>
      <t>N. 1 KIT GENERAZIONE FOTOVOLTAICA</t>
    </r>
    <r>
      <rPr>
        <b/>
        <sz val="10"/>
        <color rgb="FFFF0000"/>
        <rFont val="Arial"/>
        <family val="2"/>
      </rPr>
      <t xml:space="preserve"> mod. PM-K/EV</t>
    </r>
  </si>
  <si>
    <r>
      <t>N. 1 REOSTATO PORTATILE A CURSORE LINEARE</t>
    </r>
    <r>
      <rPr>
        <b/>
        <sz val="10"/>
        <color rgb="FFFF0000"/>
        <rFont val="Arial"/>
        <family val="2"/>
      </rPr>
      <t xml:space="preserve"> mod. PRH-1/EV</t>
    </r>
  </si>
  <si>
    <r>
      <t>N. 1 CELLA A COBUSTIBILE PROFESSIONALE</t>
    </r>
    <r>
      <rPr>
        <b/>
        <sz val="10"/>
        <color rgb="FFFF0000"/>
        <rFont val="Arial"/>
        <family val="2"/>
      </rPr>
      <t xml:space="preserve"> mod. F-CCP/EV</t>
    </r>
  </si>
  <si>
    <r>
      <t xml:space="preserve">N. 1 DATALOGGER (versione senza display e tastiera) </t>
    </r>
    <r>
      <rPr>
        <b/>
        <sz val="10"/>
        <color rgb="FFFF0000"/>
        <rFont val="Arial"/>
        <family val="2"/>
      </rPr>
      <t>mod. EVS-EXP/EV</t>
    </r>
  </si>
  <si>
    <r>
      <t>N. 1 SENSORE DI ALTA CORRENTE</t>
    </r>
    <r>
      <rPr>
        <b/>
        <sz val="10"/>
        <color rgb="FFFF0000"/>
        <rFont val="Arial"/>
        <family val="2"/>
      </rPr>
      <t xml:space="preserve"> mod. EVS-20/EV</t>
    </r>
  </si>
  <si>
    <r>
      <t>N. 1 SENSORE ESTERNO DI TENSIONE</t>
    </r>
    <r>
      <rPr>
        <b/>
        <sz val="10"/>
        <color rgb="FFFF0000"/>
        <rFont val="Arial"/>
        <family val="2"/>
      </rPr>
      <t xml:space="preserve"> mod. EVS-27/EV</t>
    </r>
  </si>
  <si>
    <r>
      <t>N. 1 AUTOMOBILE AD IDROGENO</t>
    </r>
    <r>
      <rPr>
        <b/>
        <sz val="10"/>
        <color rgb="FFFF0000"/>
        <rFont val="Arial"/>
        <family val="2"/>
      </rPr>
      <t xml:space="preserve"> mod. F-AUT/EV</t>
    </r>
  </si>
  <si>
    <r>
      <t>N. 1 SISTEMA WIRELESS DI MONITORAGGIO AMBIENTALE</t>
    </r>
    <r>
      <rPr>
        <b/>
        <sz val="10"/>
        <color rgb="FFFF0000"/>
        <rFont val="Arial"/>
        <family val="2"/>
      </rPr>
      <t xml:space="preserve"> mod. AWWS/EV</t>
    </r>
  </si>
  <si>
    <t>Totale Costo Configurazione - IVA 22% inclusa</t>
  </si>
  <si>
    <t>Importo Unitario
IVA 22% compresa</t>
  </si>
  <si>
    <t>Costo Previsto
IVA 22% compresa</t>
  </si>
  <si>
    <r>
      <rPr>
        <b/>
        <sz val="9"/>
        <color theme="1"/>
        <rFont val="Arial"/>
        <family val="2"/>
      </rPr>
      <t>KIT TERMICO SOLARE</t>
    </r>
    <r>
      <rPr>
        <sz val="9"/>
        <color theme="1"/>
        <rFont val="Arial"/>
        <family val="2"/>
      </rPr>
      <t xml:space="preserve">
con sinottico a colori che riproduce i circuiti idraulico ed elettrico; serbatoio carrellato con capacità 150 litri per acqua sanitaria; Pompa circuito primario; Valvole di sicurezza, ritegno, sfiato, intercettazione; Vaso di espansione; Collettore solare superficie totale 2 m</t>
    </r>
    <r>
      <rPr>
        <vertAlign val="superscript"/>
        <sz val="9"/>
        <color theme="1"/>
        <rFont val="Arial"/>
        <family val="2"/>
      </rPr>
      <t>2</t>
    </r>
    <r>
      <rPr>
        <sz val="9"/>
        <color theme="1"/>
        <rFont val="Arial"/>
        <family val="2"/>
      </rPr>
      <t>, Supporto collettore regolabile; Termostato differenziale.</t>
    </r>
  </si>
  <si>
    <r>
      <rPr>
        <b/>
        <sz val="9"/>
        <color indexed="8"/>
        <rFont val="Arial"/>
        <family val="2"/>
      </rPr>
      <t>GENERATORE EOLICO COMPUTERIZZATO</t>
    </r>
    <r>
      <rPr>
        <sz val="9"/>
        <color indexed="8"/>
        <rFont val="Arial"/>
        <family val="2"/>
      </rPr>
      <t xml:space="preserve">
Composto da: Aerogeneratore ad asse orizzontale dotato di regolatore a microprocessore; Pannello di controllo da tavolo comprensivo di: inverter ad onda sinusoidale, carichi elettrici, strumentazione elettrica per rilevare i flussi di energia nei differenti rami del circuito, scheda di acquisizione dati con interfaccia USB per la connessione al PC; Batteria tampone; Sensore di velocità e direzione del vento.
Specifiche tecniche: Generatore eolico ad asse orizzontale: in alluminio con 3 pale (diam. rotore 1,17 m), energia prodotta circa 30 kWh/mese, alternatore di tipo Brushless a magneti permanenti, regolatore a microprocessore 12 Vcc, palo di sup. in acciaio inossidabile lungo 1.5 m. Pannello di controllo da tavolo: in acciaio con inverter da 600 W - 1200 W, tensioni 12 Vcc - 230 Vac - 50 Hz, strumentazione (voltmetro digitale, amperometro digitale, strumento multifunzione), boccole diam. 4 mm. Batteria tampone 12 Vcc, 100 Ah. Sensore di velocità e direzione del vento, tipo Hall, potenziometro 20 Kohm. Acquisizione dati via PC con scheda di acquisizione dati interfaccia USB e software dedicato (ambiente LabView) per il monitoraggio dei diversi parametri del sistema.</t>
    </r>
  </si>
  <si>
    <r>
      <rPr>
        <b/>
        <sz val="9"/>
        <color indexed="8"/>
        <rFont val="Arial"/>
        <family val="2"/>
      </rPr>
      <t>SISTEMA DI FUNZIONAMENTO INDOOR</t>
    </r>
    <r>
      <rPr>
        <sz val="9"/>
        <color indexed="8"/>
        <rFont val="Arial"/>
        <family val="2"/>
      </rPr>
      <t xml:space="preserve">
per utilizzo del generatore eolico all’interno del laboratorio ed in assenza di vento.
Il motore elettrico asincrono a variazione continua del numero dei giri direttamente accoppiato all’aerogeneratore permette di simulare l’azione del vento.</t>
    </r>
  </si>
  <si>
    <r>
      <rPr>
        <b/>
        <sz val="9"/>
        <color indexed="8"/>
        <rFont val="Arial"/>
        <family val="2"/>
      </rPr>
      <t>DISPOSITIVO</t>
    </r>
    <r>
      <rPr>
        <sz val="9"/>
        <color indexed="8"/>
        <rFont val="Arial"/>
        <family val="2"/>
      </rPr>
      <t xml:space="preserve"> per la carica delle batterie 12V-13A. </t>
    </r>
  </si>
  <si>
    <r>
      <rPr>
        <b/>
        <sz val="9"/>
        <color indexed="8"/>
        <rFont val="Arial"/>
        <family val="2"/>
      </rPr>
      <t>SIMULATORE IMPIANTO FOTOVOLTAICO</t>
    </r>
    <r>
      <rPr>
        <sz val="9"/>
        <color indexed="8"/>
        <rFont val="Arial"/>
        <family val="2"/>
      </rPr>
      <t xml:space="preserve">
Specifiche tecniche: Pannello a colori riproducente l’impianto fotovoltaico; Scheda di acquisizione dati e di gestione dei segnali d’uscita agli attuatori; Collegamento a PC via cavo USB; N. 6 potenziometri per simulare i seguenti ingressi analogici: irraggiamento, tensione di carica, potenza, angolo inclinazione e azimut  del pannello, ora del giorno; N. 8 led a barre per simulare le seguenti uscite analogiche: tensione, corrente, potenza solare, rendimento del sistema, N. 4 interruttori per simulare i seguenti ingressi digitali: abilitazione funzionamento del sistema, stagione, cielo coperto, rottura di una cella fotovoltaica; N. 3 led per simulare le seguenti uscite digitali:  allarme basso livello, allarme sovraccarico inverter, batteria; Programma di simulazione del funzionamento del sistema fotovoltaico.</t>
    </r>
  </si>
  <si>
    <r>
      <rPr>
        <b/>
        <sz val="9"/>
        <color indexed="8"/>
        <rFont val="Arial"/>
        <family val="2"/>
      </rPr>
      <t>KIT IMPIANTO IDROELETTRICO</t>
    </r>
    <r>
      <rPr>
        <sz val="9"/>
        <color indexed="8"/>
        <rFont val="Arial"/>
        <family val="2"/>
      </rPr>
      <t xml:space="preserve">
con gruppo turbina-generatore (potenza generata 0.5 kW) che consta di: distributore a 6 getti, turbina Pelton, generatore sincrono, raddrizzatore, elettropompa centrifuga con potenza 1.1 kW e portata 60 litri/min., serbatoio acqua, manometro, flussimetro.</t>
    </r>
  </si>
  <si>
    <r>
      <rPr>
        <b/>
        <sz val="9"/>
        <color indexed="8"/>
        <rFont val="Arial"/>
        <family val="2"/>
      </rPr>
      <t>REOSTATO PORTATILE TRIFASE</t>
    </r>
    <r>
      <rPr>
        <sz val="9"/>
        <color indexed="8"/>
        <rFont val="Arial"/>
        <family val="2"/>
      </rPr>
      <t xml:space="preserve">
a cursore lineare per la costruzione della curva caratteristica esterna del generatore, potenza 1500 W, assorbimente 6.5 A.</t>
    </r>
  </si>
  <si>
    <r>
      <rPr>
        <b/>
        <sz val="9"/>
        <color indexed="8"/>
        <rFont val="Arial"/>
        <family val="2"/>
      </rPr>
      <t>KIT GENERAZIONE FOTOVOLTAICA</t>
    </r>
    <r>
      <rPr>
        <sz val="9"/>
        <color indexed="8"/>
        <rFont val="Arial"/>
        <family val="2"/>
      </rPr>
      <t xml:space="preserve">
con modulo fotovoltaico potenza di picco 120 W; supporto carrellato ad inclinazione regolabile; Regolatore di carica 12 Vcc - 20 A; Batteria solare 100 Ah; Inverter potenza uscita continua 600 W - picco 1200 W; Pinza amperometrica.</t>
    </r>
  </si>
  <si>
    <r>
      <rPr>
        <b/>
        <sz val="9"/>
        <color indexed="8"/>
        <rFont val="Arial"/>
        <family val="2"/>
      </rPr>
      <t>REOSTATO PORTATILE A CURSORE LINEARE</t>
    </r>
    <r>
      <rPr>
        <sz val="9"/>
        <color indexed="8"/>
        <rFont val="Arial"/>
        <family val="2"/>
      </rPr>
      <t xml:space="preserve">
per la costruzione della curva caratteristica del pannello fotovoltaico, potenza 600 W.</t>
    </r>
  </si>
  <si>
    <r>
      <rPr>
        <b/>
        <sz val="9"/>
        <color indexed="8"/>
        <rFont val="Arial"/>
        <family val="2"/>
      </rPr>
      <t>CELLA A COMBUSTIBILE PROFESSIONALE</t>
    </r>
    <r>
      <rPr>
        <sz val="9"/>
        <color indexed="8"/>
        <rFont val="Arial"/>
        <family val="2"/>
      </rPr>
      <t xml:space="preserve">
con modulo solare, elettrolizzatore PEM con serbatoi graduati per lo stoccaggio dei gas, doppia cella a combustibile PEM, unità di misura, supporto, cavetti, lampada con illuminante.</t>
    </r>
  </si>
  <si>
    <r>
      <rPr>
        <b/>
        <sz val="9"/>
        <color indexed="8"/>
        <rFont val="Arial"/>
        <family val="2"/>
      </rPr>
      <t>DATALOGGER (versione senza display e tastiera)</t>
    </r>
    <r>
      <rPr>
        <sz val="9"/>
        <color indexed="8"/>
        <rFont val="Arial"/>
        <family val="2"/>
      </rPr>
      <t xml:space="preserve">
N. 11 interfacce per sensori analogici esterni, 5 Interfacce per sensori digitali esterni,  Generatore di segnali interno con 2 uscite, interfaccia USB, mermoai 2 MB.</t>
    </r>
  </si>
  <si>
    <r>
      <rPr>
        <b/>
        <sz val="9"/>
        <color indexed="8"/>
        <rFont val="Arial"/>
        <family val="2"/>
      </rPr>
      <t>AUTOMOBILE AD IDROGENO</t>
    </r>
    <r>
      <rPr>
        <sz val="9"/>
        <color indexed="8"/>
        <rFont val="Arial"/>
        <family val="2"/>
      </rPr>
      <t xml:space="preserve">
dotata di una cella a combustibile reversibile, alimentatore per la ricarica e pannello solare.  Potenza in modo elettrolizzatore 1 W, potenza in modo cella a comb. 500 mW, serbatoi H2 _ 15 cm3 - O2 _ 15 cm3, tempo di ricarica ~ 2 min., tempo di funzionamento ~ 8 min.</t>
    </r>
  </si>
  <si>
    <r>
      <rPr>
        <b/>
        <sz val="9"/>
        <color indexed="8"/>
        <rFont val="Arial"/>
        <family val="2"/>
      </rPr>
      <t>SISTEMA WIRELESS DI MONITORAGGIO AMBIENTALE</t>
    </r>
    <r>
      <rPr>
        <sz val="9"/>
        <color indexed="8"/>
        <rFont val="Arial"/>
        <family val="2"/>
      </rPr>
      <t xml:space="preserve">
con palo di supporto e treppiede, consolle con display grafico,  alimentatore, sensori di rilevamento Pressione, Temperatura e Umidità relativa interna/esterna, Velocità e direzione del vento, Pioggia; Irraggiamento solare. Datalogger con interfaccia USB, Software di acquisizione ed elaborazione dati.</t>
    </r>
  </si>
  <si>
    <t>Clicca qui per la Matrice Acquisti</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</si>
  <si>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</si>
  <si>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</si>
  <si>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</si>
  <si>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</si>
  <si>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</si>
  <si>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</si>
  <si>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</si>
  <si>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</si>
  <si>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</si>
  <si>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</si>
  <si>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</si>
  <si>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</si>
  <si>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</si>
  <si>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</si>
  <si>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</si>
  <si>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</si>
  <si>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rev. 2018</t>
  </si>
  <si>
    <t>N. 1 SCHERMO INTERATTIVO 65" UHD 4K</t>
  </si>
  <si>
    <t>PERSONAL COMPUTER di ultima generazione</t>
  </si>
  <si>
    <t>MONITOR INTERATTIVO 65" UHD 4K</t>
  </si>
  <si>
    <t>N. 6 PERSONAL COMPUTER di ultima generazione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</si>
</sst>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 &quot;€&quot;_-;\-* #,##0.00\ &quot;€&quot;_-;_-* &quot;-&quot;??\ &quot;€&quot;_-;_-@_-"/>
    <numFmt numFmtId="165" formatCode="&quot;€&quot;\ #,##0.00"/>
    <numFmt numFmtId="166" formatCode="_-* #,##0.00\ [$€-410]_-;\-* #,##0.00\ [$€-410]_-;_-* &quot;-&quot;??\ [$€-410]_-;_-@_-"/>
  </numFmts>
  <fonts count="41"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4"/>
      <color rgb="FFFF0000"/>
      <name val="Arial"/>
      <family val="2"/>
    </font>
    <font>
      <b/>
      <sz val="12"/>
      <color rgb="FFFF0000"/>
      <name val="Arial"/>
      <family val="2"/>
    </font>
    <font>
      <b/>
      <u/>
      <sz val="18"/>
      <color rgb="FFFF0000"/>
      <name val="Arial"/>
      <family val="2"/>
    </font>
    <font>
      <sz val="9"/>
      <color indexed="8"/>
      <name val="Arial"/>
      <family val="2"/>
    </font>
    <font>
      <b/>
      <sz val="22"/>
      <color rgb="FFFF0000"/>
      <name val="Calibri"/>
      <family val="2"/>
      <scheme val="minor"/>
    </font>
    <font>
      <sz val="22"/>
      <color theme="1"/>
      <name val="Calibri"/>
      <family val="2"/>
      <scheme val="minor"/>
    </font>
    <font>
      <sz val="9"/>
      <color theme="1"/>
      <name val="Arial"/>
      <family val="2"/>
    </font>
    <font>
      <b/>
      <sz val="9"/>
      <color theme="1"/>
      <name val="Arial"/>
      <family val="2"/>
    </font>
    <font>
      <b/>
      <sz val="10"/>
      <color rgb="FFFF0000"/>
      <name val="Calibri"/>
      <family val="2"/>
      <scheme val="minor"/>
    </font>
    <font>
      <b/>
      <sz val="9"/>
      <color indexed="8"/>
      <name val="Arial"/>
      <family val="2"/>
    </font>
    <font>
      <b/>
      <sz val="9"/>
      <color rgb="FFFF0000"/>
      <name val="Arial"/>
      <family val="2"/>
    </font>
    <font>
      <b/>
      <sz val="11"/>
      <color theme="1"/>
      <name val="Arial"/>
      <family val="2"/>
    </font>
    <font>
      <b/>
      <u/>
      <sz val="11"/>
      <color theme="1"/>
      <name val="Arial"/>
      <family val="2"/>
    </font>
    <font>
      <b/>
      <sz val="10"/>
      <color indexed="8"/>
      <name val="Arial"/>
      <family val="2"/>
    </font>
    <font>
      <b/>
      <sz val="20"/>
      <color rgb="FFFF0000"/>
      <name val="Calibri"/>
      <family val="2"/>
      <scheme val="minor"/>
    </font>
    <font>
      <sz val="20"/>
      <color theme="1"/>
      <name val="Calibri"/>
      <family val="2"/>
      <scheme val="minor"/>
    </font>
    <font>
      <b/>
      <sz val="11"/>
      <color theme="1"/>
      <name val="Calibri"/>
      <family val="2"/>
      <scheme val="minor"/>
    </font>
    <font>
      <b/>
      <sz val="10"/>
      <color rgb="FFFF0000"/>
      <name val="Arial"/>
      <family val="2"/>
    </font>
    <font>
      <sz val="11"/>
      <color rgb="FFFF0000"/>
      <name val="Calibri"/>
      <family val="2"/>
      <scheme val="minor"/>
    </font>
    <font>
      <b/>
      <sz val="18"/>
      <color rgb="FFFF0000"/>
      <name val="Arial"/>
      <family val="2"/>
    </font>
    <font>
      <sz val="10"/>
      <color rgb="FFFF0000"/>
      <name val="Calibri"/>
      <family val="2"/>
      <scheme val="minor"/>
    </font>
    <font>
      <vertAlign val="superscript"/>
      <sz val="9"/>
      <color theme="1"/>
      <name val="Arial"/>
      <family val="2"/>
    </font>
    <font>
      <b/>
      <sz val="11"/>
      <color rgb="FF3F3F3F"/>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
      <sz val="8"/>
      <color theme="0" tint="-0.249977111117893"/>
      <name val="Calibri"/>
      <family val="2"/>
      <scheme val="minor"/>
    </font>
  </fonts>
  <fills count="6">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bgColor indexed="64"/>
      </patternFill>
    </fill>
    <fill>
      <patternFill patternType="solid">
        <fgColor rgb="FFF2F2F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5" fillId="5" borderId="5" applyNumberFormat="0" applyAlignment="0" applyProtection="0"/>
  </cellStyleXfs>
  <cellXfs count="76">
    <xf numFmtId="0" fontId="0" fillId="0" borderId="0" xfId="0"/>
    <xf numFmtId="0" fontId="4" fillId="0" borderId="0" xfId="0" applyFont="1"/>
    <xf numFmtId="0" fontId="4" fillId="0" borderId="0" xfId="0" applyFont="1" applyAlignment="1">
      <alignment horizontal="center"/>
    </xf>
    <xf numFmtId="0" fontId="2" fillId="0" borderId="0" xfId="0" applyFont="1"/>
    <xf numFmtId="0" fontId="2" fillId="0" borderId="0" xfId="0" applyFont="1" applyAlignment="1">
      <alignment vertical="center"/>
    </xf>
    <xf numFmtId="0" fontId="5" fillId="0" borderId="0" xfId="0" applyFont="1" applyAlignment="1">
      <alignment vertical="center"/>
    </xf>
    <xf numFmtId="0" fontId="6" fillId="0" borderId="1" xfId="0" applyFont="1" applyFill="1" applyBorder="1" applyAlignment="1">
      <alignment vertical="center" wrapText="1"/>
    </xf>
    <xf numFmtId="165" fontId="8" fillId="0" borderId="1" xfId="1" applyNumberFormat="1" applyFont="1" applyFill="1" applyBorder="1" applyAlignment="1">
      <alignment horizontal="right" vertical="center" wrapText="1"/>
    </xf>
    <xf numFmtId="0" fontId="8" fillId="3" borderId="1" xfId="0" applyFont="1" applyFill="1" applyBorder="1" applyAlignment="1">
      <alignment vertical="center" wrapText="1"/>
    </xf>
    <xf numFmtId="165" fontId="8" fillId="3" borderId="1" xfId="1" applyNumberFormat="1" applyFont="1" applyFill="1" applyBorder="1" applyAlignment="1">
      <alignment horizontal="right" vertical="center" wrapText="1"/>
    </xf>
    <xf numFmtId="0" fontId="13" fillId="0" borderId="0" xfId="0" applyFont="1" applyAlignment="1">
      <alignment horizontal="center" vertical="center"/>
    </xf>
    <xf numFmtId="0" fontId="14" fillId="0" borderId="0" xfId="0" applyFont="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165" fontId="2" fillId="0" borderId="0" xfId="0" applyNumberFormat="1" applyFont="1"/>
    <xf numFmtId="0" fontId="0" fillId="0" borderId="0" xfId="0" applyAlignment="1">
      <alignment horizontal="center"/>
    </xf>
    <xf numFmtId="0" fontId="2" fillId="0" borderId="0" xfId="0" applyFont="1" applyAlignment="1">
      <alignment horizontal="center"/>
    </xf>
    <xf numFmtId="0" fontId="7"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9" fillId="4" borderId="1" xfId="0" applyFont="1" applyFill="1" applyBorder="1" applyAlignment="1">
      <alignment horizontal="justify" vertical="center" wrapText="1"/>
    </xf>
    <xf numFmtId="0" fontId="16" fillId="4" borderId="1" xfId="0" applyFont="1" applyFill="1" applyBorder="1" applyAlignment="1">
      <alignment horizontal="justify" vertical="center" wrapText="1"/>
    </xf>
    <xf numFmtId="0" fontId="22" fillId="4" borderId="1" xfId="0" applyFont="1" applyFill="1" applyBorder="1" applyAlignment="1">
      <alignment horizontal="left" vertical="center" wrapText="1"/>
    </xf>
    <xf numFmtId="0" fontId="22" fillId="4" borderId="1" xfId="0" applyFont="1" applyFill="1" applyBorder="1" applyAlignment="1">
      <alignment horizontal="justify" vertical="center" wrapText="1"/>
    </xf>
    <xf numFmtId="0" fontId="25" fillId="0" borderId="0" xfId="0" applyFont="1" applyBorder="1" applyAlignment="1">
      <alignment horizontal="justify" vertical="center" wrapText="1"/>
    </xf>
    <xf numFmtId="0" fontId="0" fillId="0" borderId="0" xfId="0" applyBorder="1" applyAlignment="1">
      <alignment vertical="center"/>
    </xf>
    <xf numFmtId="0" fontId="0" fillId="0" borderId="0" xfId="0" applyAlignment="1">
      <alignment vertical="center"/>
    </xf>
    <xf numFmtId="0" fontId="8" fillId="0" borderId="0" xfId="0" applyFont="1" applyAlignment="1">
      <alignment vertical="center"/>
    </xf>
    <xf numFmtId="0" fontId="8" fillId="0" borderId="0" xfId="0" applyFont="1" applyAlignment="1">
      <alignment vertical="center"/>
    </xf>
    <xf numFmtId="0" fontId="0" fillId="0" borderId="0" xfId="0" applyAlignment="1">
      <alignment horizontal="center"/>
    </xf>
    <xf numFmtId="0" fontId="23" fillId="0" borderId="0" xfId="0" applyFont="1" applyAlignment="1">
      <alignment horizontal="center" vertical="center"/>
    </xf>
    <xf numFmtId="0" fontId="21" fillId="0" borderId="0" xfId="0" applyFont="1" applyAlignment="1">
      <alignment horizontal="center" vertical="center"/>
    </xf>
    <xf numFmtId="0" fontId="8" fillId="0" borderId="0" xfId="0" applyFont="1" applyAlignment="1">
      <alignment vertical="center"/>
    </xf>
    <xf numFmtId="0" fontId="32" fillId="0" borderId="0" xfId="0" applyFont="1" applyAlignment="1">
      <alignment horizontal="center" vertical="center"/>
    </xf>
    <xf numFmtId="0" fontId="33" fillId="0" borderId="0" xfId="0" applyFont="1" applyAlignment="1">
      <alignment horizontal="center" vertical="center"/>
    </xf>
    <xf numFmtId="0" fontId="31" fillId="0" borderId="0" xfId="0" applyFont="1" applyAlignment="1">
      <alignment horizontal="center" vertical="center"/>
    </xf>
    <xf numFmtId="0" fontId="8" fillId="0" borderId="0" xfId="0" applyFont="1" applyAlignment="1">
      <alignment vertical="center"/>
    </xf>
    <xf numFmtId="0" fontId="0" fillId="0" borderId="1" xfId="0" applyBorder="1"/>
    <xf numFmtId="0" fontId="36" fillId="0" borderId="1" xfId="0" applyFont="1" applyBorder="1"/>
    <xf numFmtId="9" fontId="29" fillId="0" borderId="1" xfId="4" applyFont="1" applyBorder="1"/>
    <xf numFmtId="166" fontId="37" fillId="0" borderId="1" xfId="3" applyNumberFormat="1" applyFont="1" applyBorder="1"/>
    <xf numFmtId="0" fontId="38" fillId="5" borderId="1" xfId="5" applyNumberFormat="1" applyFont="1" applyBorder="1" applyAlignment="1">
      <alignment horizontal="right" vertical="center"/>
    </xf>
    <xf numFmtId="0" fontId="38" fillId="5" borderId="1" xfId="5" applyNumberFormat="1" applyFont="1" applyBorder="1"/>
    <xf numFmtId="10" fontId="38" fillId="5" borderId="1" xfId="5" applyNumberFormat="1" applyFont="1" applyBorder="1"/>
    <xf numFmtId="166" fontId="0" fillId="0" borderId="1" xfId="3" applyNumberFormat="1" applyFont="1" applyBorder="1"/>
    <xf numFmtId="9" fontId="0" fillId="0" borderId="0" xfId="4" applyFont="1"/>
    <xf numFmtId="0" fontId="39" fillId="0" borderId="1" xfId="0" applyFont="1" applyBorder="1" applyAlignment="1">
      <alignment horizontal="right" vertical="center"/>
    </xf>
    <xf numFmtId="0" fontId="39" fillId="0" borderId="1" xfId="0" applyFont="1" applyBorder="1"/>
    <xf numFmtId="10" fontId="39" fillId="0" borderId="1" xfId="4" applyNumberFormat="1" applyFont="1" applyBorder="1"/>
    <xf numFmtId="166" fontId="39" fillId="0" borderId="1" xfId="3" applyNumberFormat="1" applyFont="1" applyBorder="1"/>
    <xf numFmtId="0" fontId="29" fillId="0" borderId="1" xfId="0" applyFont="1" applyBorder="1" applyAlignment="1">
      <alignment horizontal="right" vertical="center"/>
    </xf>
    <xf numFmtId="10" fontId="0" fillId="0" borderId="1" xfId="4" applyNumberFormat="1" applyFont="1" applyBorder="1"/>
    <xf numFmtId="0" fontId="40" fillId="0" borderId="0" xfId="0" applyFont="1"/>
    <xf numFmtId="0" fontId="11" fillId="0" borderId="0" xfId="2" applyFont="1" applyAlignment="1">
      <alignment horizontal="center"/>
    </xf>
    <xf numFmtId="0" fontId="0" fillId="0" borderId="0" xfId="0" applyAlignment="1"/>
    <xf numFmtId="0" fontId="4" fillId="0" borderId="0" xfId="0" applyFont="1" applyFill="1" applyAlignment="1">
      <alignment horizontal="justify" vertical="center"/>
    </xf>
    <xf numFmtId="0" fontId="0" fillId="0" borderId="0" xfId="0" applyFill="1" applyAlignment="1"/>
    <xf numFmtId="0" fontId="4" fillId="0" borderId="0" xfId="0" applyFont="1" applyFill="1" applyAlignment="1">
      <alignment horizontal="justify" vertical="center" wrapText="1"/>
    </xf>
    <xf numFmtId="0" fontId="9" fillId="0" borderId="0" xfId="0" applyFont="1" applyAlignment="1">
      <alignment horizontal="center"/>
    </xf>
    <xf numFmtId="0" fontId="17" fillId="0" borderId="0" xfId="0" applyFont="1" applyAlignment="1">
      <alignment horizontal="center" vertical="center" wrapText="1"/>
    </xf>
    <xf numFmtId="0" fontId="18" fillId="0" borderId="0" xfId="0" applyFont="1" applyAlignment="1">
      <alignment vertical="center" wrapText="1"/>
    </xf>
    <xf numFmtId="0" fontId="27" fillId="0" borderId="0" xfId="0" applyFont="1" applyAlignment="1">
      <alignment horizontal="center" vertical="top"/>
    </xf>
    <xf numFmtId="0" fontId="28" fillId="0" borderId="0" xfId="0" applyFont="1" applyAlignment="1">
      <alignment vertical="top"/>
    </xf>
    <xf numFmtId="0" fontId="12" fillId="0" borderId="0" xfId="0" applyFont="1" applyAlignment="1">
      <alignment horizontal="center" vertical="center"/>
    </xf>
    <xf numFmtId="0" fontId="26" fillId="0" borderId="0" xfId="0" applyFont="1" applyBorder="1" applyAlignment="1">
      <alignment horizontal="justify" vertical="center" wrapText="1"/>
    </xf>
    <xf numFmtId="0" fontId="8" fillId="0" borderId="0" xfId="0" applyFont="1" applyAlignment="1">
      <alignment vertical="center"/>
    </xf>
    <xf numFmtId="0" fontId="0" fillId="0" borderId="0" xfId="0" applyAlignment="1">
      <alignment vertical="center"/>
    </xf>
    <xf numFmtId="0" fontId="29" fillId="0" borderId="0" xfId="0" applyFont="1" applyAlignment="1">
      <alignment vertical="center"/>
    </xf>
    <xf numFmtId="0" fontId="8" fillId="0" borderId="0" xfId="0" applyFont="1" applyAlignment="1">
      <alignment horizontal="left" vertical="center"/>
    </xf>
    <xf numFmtId="0" fontId="6" fillId="0" borderId="0" xfId="0" applyFont="1" applyAlignment="1"/>
    <xf numFmtId="0" fontId="0" fillId="0" borderId="0" xfId="0" applyAlignment="1">
      <alignment horizont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cellXfs>
  <cellStyles count="6">
    <cellStyle name="Collegamento ipertestuale" xfId="2" builtinId="8"/>
    <cellStyle name="Migliaia" xfId="1" builtinId="3"/>
    <cellStyle name="Normale" xfId="0" builtinId="0"/>
    <cellStyle name="Output" xfId="5" builtinId="21"/>
    <cellStyle name="Percentuale" xfId="4" builtinId="5"/>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523877</xdr:colOff>
      <xdr:row>23</xdr:row>
      <xdr:rowOff>6618</xdr:rowOff>
    </xdr:from>
    <xdr:to>
      <xdr:col>1</xdr:col>
      <xdr:colOff>2428875</xdr:colOff>
      <xdr:row>33</xdr:row>
      <xdr:rowOff>9524</xdr:rowOff>
    </xdr:to>
    <xdr:pic>
      <xdr:nvPicPr>
        <xdr:cNvPr id="3" name="Immagin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7" y="5702568"/>
          <a:ext cx="1904998" cy="1907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609602</xdr:colOff>
      <xdr:row>10</xdr:row>
      <xdr:rowOff>28576</xdr:rowOff>
    </xdr:from>
    <xdr:to>
      <xdr:col>1</xdr:col>
      <xdr:colOff>2666825</xdr:colOff>
      <xdr:row>20</xdr:row>
      <xdr:rowOff>161926</xdr:rowOff>
    </xdr:to>
    <xdr:pic>
      <xdr:nvPicPr>
        <xdr:cNvPr id="4" name="Immagin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552" y="3248026"/>
          <a:ext cx="2057223"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3019426</xdr:colOff>
      <xdr:row>25</xdr:row>
      <xdr:rowOff>101157</xdr:rowOff>
    </xdr:from>
    <xdr:to>
      <xdr:col>2</xdr:col>
      <xdr:colOff>1962151</xdr:colOff>
      <xdr:row>33</xdr:row>
      <xdr:rowOff>112275</xdr:rowOff>
    </xdr:to>
    <xdr:pic>
      <xdr:nvPicPr>
        <xdr:cNvPr id="5" name="Immagin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81376" y="6178107"/>
          <a:ext cx="2133600" cy="1535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609601</xdr:colOff>
      <xdr:row>9</xdr:row>
      <xdr:rowOff>90835</xdr:rowOff>
    </xdr:from>
    <xdr:to>
      <xdr:col>2</xdr:col>
      <xdr:colOff>3171825</xdr:colOff>
      <xdr:row>24</xdr:row>
      <xdr:rowOff>66674</xdr:rowOff>
    </xdr:to>
    <xdr:pic>
      <xdr:nvPicPr>
        <xdr:cNvPr id="6" name="Immagin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62426" y="3119785"/>
          <a:ext cx="2562224" cy="2833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xdr:row>
      <xdr:rowOff>9525</xdr:rowOff>
    </xdr:from>
    <xdr:to>
      <xdr:col>2</xdr:col>
      <xdr:colOff>3407090</xdr:colOff>
      <xdr:row>4</xdr:row>
      <xdr:rowOff>96450</xdr:rowOff>
    </xdr:to>
    <xdr:pic>
      <xdr:nvPicPr>
        <xdr:cNvPr id="2" name="Immagine 1"/>
        <xdr:cNvPicPr>
          <a:picLocks noChangeAspect="1"/>
        </xdr:cNvPicPr>
      </xdr:nvPicPr>
      <xdr:blipFill>
        <a:blip xmlns:r="http://schemas.openxmlformats.org/officeDocument/2006/relationships" r:embed="rId5"/>
        <a:stretch>
          <a:fillRect/>
        </a:stretch>
      </xdr:blipFill>
      <xdr:spPr>
        <a:xfrm>
          <a:off x="400050" y="200025"/>
          <a:ext cx="6559865" cy="65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1038225</xdr:colOff>
      <xdr:row>0</xdr:row>
      <xdr:rowOff>190500</xdr:rowOff>
    </xdr:from>
    <xdr:to>
      <xdr:col>4</xdr:col>
      <xdr:colOff>559115</xdr:colOff>
      <xdr:row>0</xdr:row>
      <xdr:rowOff>848925</xdr:rowOff>
    </xdr:to>
    <xdr:pic>
      <xdr:nvPicPr>
        <xdr:cNvPr id="3" name="Immagine 2"/>
        <xdr:cNvPicPr>
          <a:picLocks noChangeAspect="1"/>
        </xdr:cNvPicPr>
      </xdr:nvPicPr>
      <xdr:blipFill>
        <a:blip xmlns:r="http://schemas.openxmlformats.org/officeDocument/2006/relationships" r:embed="rId1"/>
        <a:stretch>
          <a:fillRect/>
        </a:stretch>
      </xdr:blipFill>
      <xdr:spPr>
        <a:xfrm>
          <a:off x="1619250" y="190500"/>
          <a:ext cx="6559865" cy="6584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6"/>
  <sheetViews>
    <sheetView tabSelected="1" zoomScaleNormal="100" workbookViewId="0">
      <selection activeCell="B6" sqref="B6:C6"/>
    </sheetView>
  </sheetViews>
  <sheetFormatPr defaultRowHeight="15" x14ac:dyDescent="0.25"/>
  <cols>
    <col min="1" max="1" width="7.28515625" bestFit="1" customWidth="1"/>
    <col min="2" max="2" width="47.85546875" customWidth="1"/>
    <col min="3" max="3" width="53" customWidth="1"/>
  </cols>
  <sheetData>
    <row r="1" spans="1:3" x14ac:dyDescent="0.25">
      <c r="A1" s="52" t="s">
        <v>70</v>
      </c>
    </row>
    <row r="6" spans="1:3" ht="26.25" x14ac:dyDescent="0.4">
      <c r="B6" s="53" t="s">
        <v>53</v>
      </c>
      <c r="C6" s="54"/>
    </row>
    <row r="7" spans="1:3" ht="31.5" x14ac:dyDescent="0.5">
      <c r="B7" s="58" t="s">
        <v>3</v>
      </c>
      <c r="C7" s="54"/>
    </row>
    <row r="8" spans="1:3" ht="39.75" customHeight="1" x14ac:dyDescent="0.25">
      <c r="B8" s="59" t="s">
        <v>11</v>
      </c>
      <c r="C8" s="60"/>
    </row>
    <row r="9" spans="1:3" ht="36" customHeight="1" x14ac:dyDescent="0.25">
      <c r="B9" s="61" t="s">
        <v>9</v>
      </c>
      <c r="C9" s="62"/>
    </row>
    <row r="10" spans="1:3" x14ac:dyDescent="0.25">
      <c r="B10" s="54"/>
      <c r="C10" s="54"/>
    </row>
    <row r="11" spans="1:3" x14ac:dyDescent="0.25">
      <c r="B11" s="54"/>
      <c r="C11" s="54"/>
    </row>
    <row r="12" spans="1:3" x14ac:dyDescent="0.25">
      <c r="B12" s="54"/>
      <c r="C12" s="54"/>
    </row>
    <row r="13" spans="1:3" x14ac:dyDescent="0.25">
      <c r="B13" s="54"/>
      <c r="C13" s="54"/>
    </row>
    <row r="14" spans="1:3" x14ac:dyDescent="0.25">
      <c r="B14" s="54"/>
      <c r="C14" s="54"/>
    </row>
    <row r="15" spans="1:3" x14ac:dyDescent="0.25">
      <c r="B15" s="54"/>
      <c r="C15" s="54"/>
    </row>
    <row r="16" spans="1:3" x14ac:dyDescent="0.25">
      <c r="B16" s="54"/>
      <c r="C16" s="54"/>
    </row>
    <row r="17" spans="2:3" x14ac:dyDescent="0.25">
      <c r="B17" s="54"/>
      <c r="C17" s="54"/>
    </row>
    <row r="18" spans="2:3" x14ac:dyDescent="0.25">
      <c r="B18" s="54"/>
      <c r="C18" s="54"/>
    </row>
    <row r="19" spans="2:3" x14ac:dyDescent="0.25">
      <c r="B19" s="54"/>
      <c r="C19" s="54"/>
    </row>
    <row r="20" spans="2:3" x14ac:dyDescent="0.25">
      <c r="B20" s="54"/>
      <c r="C20" s="54"/>
    </row>
    <row r="21" spans="2:3" x14ac:dyDescent="0.25">
      <c r="B21" s="54"/>
      <c r="C21" s="54"/>
    </row>
    <row r="22" spans="2:3" x14ac:dyDescent="0.25">
      <c r="B22" s="54"/>
      <c r="C22" s="54"/>
    </row>
    <row r="23" spans="2:3" x14ac:dyDescent="0.25">
      <c r="B23" s="54"/>
      <c r="C23" s="54"/>
    </row>
    <row r="24" spans="2:3" x14ac:dyDescent="0.25">
      <c r="B24" s="54"/>
      <c r="C24" s="54"/>
    </row>
    <row r="25" spans="2:3" x14ac:dyDescent="0.25">
      <c r="B25" s="54"/>
      <c r="C25" s="54"/>
    </row>
    <row r="26" spans="2:3" x14ac:dyDescent="0.25">
      <c r="B26" s="54"/>
      <c r="C26" s="54"/>
    </row>
    <row r="27" spans="2:3" x14ac:dyDescent="0.25">
      <c r="B27" s="54"/>
      <c r="C27" s="54"/>
    </row>
    <row r="28" spans="2:3" x14ac:dyDescent="0.25">
      <c r="B28" s="54"/>
      <c r="C28" s="54"/>
    </row>
    <row r="29" spans="2:3" x14ac:dyDescent="0.25">
      <c r="B29" s="54"/>
      <c r="C29" s="54"/>
    </row>
    <row r="30" spans="2:3" x14ac:dyDescent="0.25">
      <c r="B30" s="54"/>
      <c r="C30" s="54"/>
    </row>
    <row r="31" spans="2:3" x14ac:dyDescent="0.25">
      <c r="B31" s="54"/>
      <c r="C31" s="54"/>
    </row>
    <row r="32" spans="2:3" x14ac:dyDescent="0.25">
      <c r="B32" s="54"/>
      <c r="C32" s="54"/>
    </row>
    <row r="33" spans="2:3" x14ac:dyDescent="0.25">
      <c r="B33" s="54"/>
      <c r="C33" s="54"/>
    </row>
    <row r="34" spans="2:3" x14ac:dyDescent="0.25">
      <c r="B34" s="54"/>
      <c r="C34" s="54"/>
    </row>
    <row r="36" spans="2:3" ht="30" customHeight="1" x14ac:dyDescent="0.25">
      <c r="B36" s="63" t="s">
        <v>6</v>
      </c>
      <c r="C36" s="54"/>
    </row>
    <row r="37" spans="2:3" ht="211.5" customHeight="1" x14ac:dyDescent="0.25">
      <c r="B37" s="57" t="s">
        <v>12</v>
      </c>
      <c r="C37" s="56"/>
    </row>
    <row r="38" spans="2:3" ht="18" x14ac:dyDescent="0.25">
      <c r="B38" s="10"/>
    </row>
    <row r="39" spans="2:3" ht="28.5" customHeight="1" x14ac:dyDescent="0.25">
      <c r="B39" s="63" t="s">
        <v>4</v>
      </c>
      <c r="C39" s="54"/>
    </row>
    <row r="40" spans="2:3" ht="48.75" customHeight="1" x14ac:dyDescent="0.25">
      <c r="B40" s="55" t="s">
        <v>14</v>
      </c>
      <c r="C40" s="56"/>
    </row>
    <row r="41" spans="2:3" ht="15.75" x14ac:dyDescent="0.25">
      <c r="B41" s="11"/>
    </row>
    <row r="42" spans="2:3" ht="27" customHeight="1" x14ac:dyDescent="0.25">
      <c r="B42" s="63" t="s">
        <v>5</v>
      </c>
      <c r="C42" s="54"/>
    </row>
    <row r="43" spans="2:3" ht="167.25" customHeight="1" x14ac:dyDescent="0.25">
      <c r="B43" s="57" t="s">
        <v>13</v>
      </c>
      <c r="C43" s="56"/>
    </row>
    <row r="45" spans="2:3" s="26" customFormat="1" ht="24.95" customHeight="1" x14ac:dyDescent="0.25">
      <c r="B45" s="24" t="s">
        <v>10</v>
      </c>
      <c r="C45" s="25"/>
    </row>
    <row r="46" spans="2:3" s="27" customFormat="1" ht="24.95" customHeight="1" x14ac:dyDescent="0.25">
      <c r="B46" s="64" t="s">
        <v>20</v>
      </c>
      <c r="C46" s="66"/>
    </row>
    <row r="47" spans="2:3" s="27" customFormat="1" ht="24.95" customHeight="1" x14ac:dyDescent="0.25">
      <c r="B47" s="64" t="s">
        <v>21</v>
      </c>
      <c r="C47" s="65"/>
    </row>
    <row r="48" spans="2:3" s="27" customFormat="1" ht="24.95" customHeight="1" x14ac:dyDescent="0.25">
      <c r="B48" s="64" t="s">
        <v>22</v>
      </c>
      <c r="C48" s="66"/>
    </row>
    <row r="49" spans="2:3" s="27" customFormat="1" ht="24.95" customHeight="1" x14ac:dyDescent="0.25">
      <c r="B49" s="64" t="s">
        <v>23</v>
      </c>
      <c r="C49" s="66"/>
    </row>
    <row r="50" spans="2:3" s="27" customFormat="1" ht="24.95" customHeight="1" x14ac:dyDescent="0.25">
      <c r="B50" s="64" t="s">
        <v>24</v>
      </c>
      <c r="C50" s="66"/>
    </row>
    <row r="51" spans="2:3" s="27" customFormat="1" ht="24.95" customHeight="1" x14ac:dyDescent="0.25">
      <c r="B51" s="64" t="s">
        <v>25</v>
      </c>
      <c r="C51" s="67"/>
    </row>
    <row r="52" spans="2:3" s="27" customFormat="1" ht="24.95" customHeight="1" x14ac:dyDescent="0.25">
      <c r="B52" s="64" t="s">
        <v>26</v>
      </c>
      <c r="C52" s="66"/>
    </row>
    <row r="53" spans="2:3" s="27" customFormat="1" ht="24.95" customHeight="1" x14ac:dyDescent="0.25">
      <c r="B53" s="64" t="s">
        <v>27</v>
      </c>
      <c r="C53" s="66"/>
    </row>
    <row r="54" spans="2:3" s="27" customFormat="1" ht="24.95" customHeight="1" x14ac:dyDescent="0.25">
      <c r="B54" s="64" t="s">
        <v>28</v>
      </c>
      <c r="C54" s="66"/>
    </row>
    <row r="55" spans="2:3" s="27" customFormat="1" ht="24.95" customHeight="1" x14ac:dyDescent="0.25">
      <c r="B55" s="64" t="s">
        <v>29</v>
      </c>
      <c r="C55" s="66"/>
    </row>
    <row r="56" spans="2:3" s="27" customFormat="1" ht="24.95" customHeight="1" x14ac:dyDescent="0.25">
      <c r="B56" s="64" t="s">
        <v>30</v>
      </c>
      <c r="C56" s="66"/>
    </row>
    <row r="57" spans="2:3" s="27" customFormat="1" ht="24.95" customHeight="1" x14ac:dyDescent="0.25">
      <c r="B57" s="64" t="s">
        <v>31</v>
      </c>
      <c r="C57" s="66"/>
    </row>
    <row r="58" spans="2:3" s="28" customFormat="1" ht="24.95" customHeight="1" x14ac:dyDescent="0.25">
      <c r="B58" s="64" t="s">
        <v>32</v>
      </c>
      <c r="C58" s="66"/>
    </row>
    <row r="59" spans="2:3" s="28" customFormat="1" ht="24.95" customHeight="1" x14ac:dyDescent="0.25">
      <c r="B59" s="64" t="s">
        <v>33</v>
      </c>
      <c r="C59" s="66"/>
    </row>
    <row r="60" spans="2:3" s="28" customFormat="1" ht="24.95" customHeight="1" x14ac:dyDescent="0.25">
      <c r="B60" s="64" t="s">
        <v>34</v>
      </c>
      <c r="C60" s="66"/>
    </row>
    <row r="61" spans="2:3" s="28" customFormat="1" ht="24.95" customHeight="1" x14ac:dyDescent="0.25">
      <c r="B61" s="64" t="s">
        <v>35</v>
      </c>
      <c r="C61" s="66"/>
    </row>
    <row r="62" spans="2:3" s="28" customFormat="1" ht="24.95" customHeight="1" x14ac:dyDescent="0.25">
      <c r="B62" s="64" t="s">
        <v>36</v>
      </c>
      <c r="C62" s="66"/>
    </row>
    <row r="63" spans="2:3" s="36" customFormat="1" ht="24.95" customHeight="1" x14ac:dyDescent="0.2">
      <c r="B63" s="68" t="s">
        <v>71</v>
      </c>
      <c r="C63" s="69"/>
    </row>
    <row r="64" spans="2:3" s="32" customFormat="1" ht="24.95" customHeight="1" x14ac:dyDescent="0.25">
      <c r="B64" s="64" t="s">
        <v>74</v>
      </c>
      <c r="C64" s="66"/>
    </row>
    <row r="65" spans="2:3" s="28" customFormat="1" ht="24.95" customHeight="1" x14ac:dyDescent="0.25">
      <c r="B65" s="64"/>
      <c r="C65" s="66"/>
    </row>
    <row r="66" spans="2:3" ht="26.25" x14ac:dyDescent="0.4">
      <c r="B66" s="53" t="s">
        <v>53</v>
      </c>
      <c r="C66" s="54"/>
    </row>
  </sheetData>
  <mergeCells count="32">
    <mergeCell ref="B65:C65"/>
    <mergeCell ref="B60:C60"/>
    <mergeCell ref="B61:C61"/>
    <mergeCell ref="B62:C62"/>
    <mergeCell ref="B64:C64"/>
    <mergeCell ref="B63:C63"/>
    <mergeCell ref="B55:C55"/>
    <mergeCell ref="B56:C56"/>
    <mergeCell ref="B57:C57"/>
    <mergeCell ref="B58:C58"/>
    <mergeCell ref="B59:C59"/>
    <mergeCell ref="B50:C50"/>
    <mergeCell ref="B51:C51"/>
    <mergeCell ref="B52:C52"/>
    <mergeCell ref="B53:C53"/>
    <mergeCell ref="B54:C54"/>
    <mergeCell ref="B66:C66"/>
    <mergeCell ref="B40:C40"/>
    <mergeCell ref="B43:C43"/>
    <mergeCell ref="B6:C6"/>
    <mergeCell ref="B7:C7"/>
    <mergeCell ref="B8:C8"/>
    <mergeCell ref="B9:C9"/>
    <mergeCell ref="B36:C36"/>
    <mergeCell ref="B10:C34"/>
    <mergeCell ref="B37:C37"/>
    <mergeCell ref="B39:C39"/>
    <mergeCell ref="B42:C42"/>
    <mergeCell ref="B47:C47"/>
    <mergeCell ref="B46:C46"/>
    <mergeCell ref="B48:C48"/>
    <mergeCell ref="B49:C49"/>
  </mergeCells>
  <hyperlinks>
    <hyperlink ref="B6" location="'Matrice Acquisti'!A1" display="Click qui per la Matrice Acquisti"/>
    <hyperlink ref="B66" location="'Matrice Acquisti'!A1" display="Click qui per la Matrice Acquisti"/>
  </hyperlinks>
  <pageMargins left="0.7" right="0.7" top="0.75" bottom="0.75" header="0.3" footer="0.3"/>
  <pageSetup paperSize="9" scale="86" fitToHeight="0" orientation="portrait" r:id="rId1"/>
  <rowBreaks count="1" manualBreakCount="1">
    <brk id="35"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zoomScaleNormal="100" zoomScaleSheetLayoutView="100" workbookViewId="0"/>
  </sheetViews>
  <sheetFormatPr defaultColWidth="9" defaultRowHeight="15" x14ac:dyDescent="0.25"/>
  <cols>
    <col min="1" max="1" width="8.7109375" style="29" customWidth="1"/>
    <col min="2" max="2" width="25.140625" customWidth="1"/>
    <col min="3" max="3" width="65.5703125" style="1" customWidth="1"/>
    <col min="4" max="4" width="14.85546875" style="2" customWidth="1"/>
    <col min="5" max="5" width="15.7109375" style="2" customWidth="1"/>
    <col min="6" max="6" width="16" style="1" customWidth="1"/>
    <col min="7" max="7" width="9" style="35"/>
  </cols>
  <sheetData>
    <row r="1" spans="1:8" ht="75.75" customHeight="1" x14ac:dyDescent="0.25">
      <c r="B1" s="70"/>
      <c r="C1" s="70"/>
      <c r="D1" s="70"/>
      <c r="E1" s="70"/>
      <c r="F1" s="70"/>
    </row>
    <row r="2" spans="1:8" ht="51" customHeight="1" x14ac:dyDescent="0.25">
      <c r="B2" s="71" t="s">
        <v>11</v>
      </c>
      <c r="C2" s="71"/>
      <c r="D2" s="71"/>
      <c r="E2" s="71"/>
      <c r="F2" s="71"/>
      <c r="G2" s="33"/>
      <c r="H2" s="5"/>
    </row>
    <row r="3" spans="1:8" ht="15" customHeight="1" x14ac:dyDescent="0.25">
      <c r="B3" s="72" t="s">
        <v>0</v>
      </c>
      <c r="C3" s="72"/>
      <c r="D3" s="72"/>
      <c r="E3" s="72"/>
      <c r="F3" s="72"/>
    </row>
    <row r="4" spans="1:8" s="3" customFormat="1" ht="15.75" x14ac:dyDescent="0.2">
      <c r="A4" s="16"/>
      <c r="B4" s="73" t="s">
        <v>15</v>
      </c>
      <c r="C4" s="74"/>
      <c r="D4" s="74"/>
      <c r="E4" s="74"/>
      <c r="F4" s="75"/>
      <c r="G4" s="34"/>
    </row>
    <row r="5" spans="1:8" s="3" customFormat="1" ht="22.5" x14ac:dyDescent="0.2">
      <c r="A5" s="16"/>
      <c r="B5" s="12" t="s">
        <v>7</v>
      </c>
      <c r="C5" s="12" t="s">
        <v>1</v>
      </c>
      <c r="D5" s="17" t="s">
        <v>2</v>
      </c>
      <c r="E5" s="13" t="s">
        <v>38</v>
      </c>
      <c r="F5" s="13" t="s">
        <v>39</v>
      </c>
      <c r="G5" s="34"/>
    </row>
    <row r="6" spans="1:8" s="4" customFormat="1" ht="73.5" x14ac:dyDescent="0.25">
      <c r="A6" s="30"/>
      <c r="B6" s="6" t="s">
        <v>8</v>
      </c>
      <c r="C6" s="20" t="s">
        <v>40</v>
      </c>
      <c r="D6" s="18">
        <v>1</v>
      </c>
      <c r="E6" s="7">
        <v>8637</v>
      </c>
      <c r="F6" s="7">
        <f t="shared" ref="F6" si="0">(D6*E6)</f>
        <v>8637</v>
      </c>
      <c r="G6" s="34"/>
    </row>
    <row r="7" spans="1:8" s="3" customFormat="1" ht="24" x14ac:dyDescent="0.2">
      <c r="A7" s="30"/>
      <c r="B7" s="6" t="s">
        <v>8</v>
      </c>
      <c r="C7" s="22" t="s">
        <v>16</v>
      </c>
      <c r="D7" s="18">
        <v>1</v>
      </c>
      <c r="E7" s="7">
        <v>178</v>
      </c>
      <c r="F7" s="7">
        <f>(D7*E7)</f>
        <v>178</v>
      </c>
      <c r="G7" s="34"/>
    </row>
    <row r="8" spans="1:8" s="3" customFormat="1" ht="204" x14ac:dyDescent="0.2">
      <c r="A8" s="30"/>
      <c r="B8" s="6" t="s">
        <v>8</v>
      </c>
      <c r="C8" s="21" t="s">
        <v>41</v>
      </c>
      <c r="D8" s="18">
        <v>1</v>
      </c>
      <c r="E8" s="7">
        <v>12504</v>
      </c>
      <c r="F8" s="7">
        <f>(D8*E8)</f>
        <v>12504</v>
      </c>
      <c r="G8" s="34"/>
    </row>
    <row r="9" spans="1:8" s="4" customFormat="1" ht="72" x14ac:dyDescent="0.25">
      <c r="A9" s="30"/>
      <c r="B9" s="6" t="s">
        <v>8</v>
      </c>
      <c r="C9" s="21" t="s">
        <v>42</v>
      </c>
      <c r="D9" s="18">
        <v>1</v>
      </c>
      <c r="E9" s="7">
        <v>3168</v>
      </c>
      <c r="F9" s="7">
        <f t="shared" ref="F9" si="1">(D9*E9)</f>
        <v>3168</v>
      </c>
      <c r="G9" s="34"/>
    </row>
    <row r="10" spans="1:8" s="3" customFormat="1" ht="12.75" x14ac:dyDescent="0.2">
      <c r="A10" s="31"/>
      <c r="B10" s="6" t="s">
        <v>8</v>
      </c>
      <c r="C10" s="21" t="s">
        <v>43</v>
      </c>
      <c r="D10" s="18">
        <v>1</v>
      </c>
      <c r="E10" s="7">
        <v>199</v>
      </c>
      <c r="F10" s="7">
        <f t="shared" ref="F10" si="2">(D10*E10)</f>
        <v>199</v>
      </c>
      <c r="G10" s="34"/>
    </row>
    <row r="11" spans="1:8" s="3" customFormat="1" ht="184.5" customHeight="1" x14ac:dyDescent="0.2">
      <c r="A11" s="31"/>
      <c r="B11" s="6" t="s">
        <v>8</v>
      </c>
      <c r="C11" s="21" t="s">
        <v>44</v>
      </c>
      <c r="D11" s="18">
        <v>1</v>
      </c>
      <c r="E11" s="7">
        <v>2878</v>
      </c>
      <c r="F11" s="7">
        <f t="shared" ref="F11:F12" si="3">(D11*E11)</f>
        <v>2878</v>
      </c>
      <c r="G11" s="34"/>
    </row>
    <row r="12" spans="1:8" s="3" customFormat="1" ht="60" x14ac:dyDescent="0.2">
      <c r="A12" s="31"/>
      <c r="B12" s="6" t="s">
        <v>8</v>
      </c>
      <c r="C12" s="21" t="s">
        <v>17</v>
      </c>
      <c r="D12" s="18">
        <v>1</v>
      </c>
      <c r="E12" s="7">
        <v>2331</v>
      </c>
      <c r="F12" s="7">
        <f t="shared" si="3"/>
        <v>2331</v>
      </c>
      <c r="G12" s="34"/>
    </row>
    <row r="13" spans="1:8" s="3" customFormat="1" ht="60" x14ac:dyDescent="0.2">
      <c r="A13" s="31"/>
      <c r="B13" s="6" t="s">
        <v>8</v>
      </c>
      <c r="C13" s="21" t="s">
        <v>45</v>
      </c>
      <c r="D13" s="18">
        <v>1</v>
      </c>
      <c r="E13" s="7">
        <v>12784</v>
      </c>
      <c r="F13" s="7">
        <f t="shared" ref="F13:F16" si="4">(D13*E13)</f>
        <v>12784</v>
      </c>
      <c r="G13" s="34"/>
    </row>
    <row r="14" spans="1:8" s="3" customFormat="1" ht="36" x14ac:dyDescent="0.2">
      <c r="A14" s="31"/>
      <c r="B14" s="6" t="s">
        <v>8</v>
      </c>
      <c r="C14" s="21" t="s">
        <v>46</v>
      </c>
      <c r="D14" s="18">
        <v>1</v>
      </c>
      <c r="E14" s="7">
        <v>668</v>
      </c>
      <c r="F14" s="7">
        <f t="shared" si="4"/>
        <v>668</v>
      </c>
      <c r="G14" s="34"/>
    </row>
    <row r="15" spans="1:8" s="3" customFormat="1" ht="60" x14ac:dyDescent="0.2">
      <c r="A15" s="31"/>
      <c r="B15" s="6" t="s">
        <v>8</v>
      </c>
      <c r="C15" s="21" t="s">
        <v>47</v>
      </c>
      <c r="D15" s="18">
        <v>1</v>
      </c>
      <c r="E15" s="7">
        <v>2488</v>
      </c>
      <c r="F15" s="7">
        <f t="shared" si="4"/>
        <v>2488</v>
      </c>
      <c r="G15" s="34"/>
    </row>
    <row r="16" spans="1:8" s="3" customFormat="1" ht="36" x14ac:dyDescent="0.2">
      <c r="A16" s="31"/>
      <c r="B16" s="6" t="s">
        <v>8</v>
      </c>
      <c r="C16" s="21" t="s">
        <v>48</v>
      </c>
      <c r="D16" s="18">
        <v>1</v>
      </c>
      <c r="E16" s="7">
        <v>495</v>
      </c>
      <c r="F16" s="7">
        <f t="shared" si="4"/>
        <v>495</v>
      </c>
      <c r="G16" s="34"/>
    </row>
    <row r="17" spans="1:7" s="3" customFormat="1" ht="48" x14ac:dyDescent="0.2">
      <c r="A17" s="31"/>
      <c r="B17" s="6" t="s">
        <v>8</v>
      </c>
      <c r="C17" s="21" t="s">
        <v>49</v>
      </c>
      <c r="D17" s="18">
        <v>1</v>
      </c>
      <c r="E17" s="7">
        <v>3511</v>
      </c>
      <c r="F17" s="7">
        <f t="shared" ref="F17:F24" si="5">(D17*E17)</f>
        <v>3511</v>
      </c>
      <c r="G17" s="34"/>
    </row>
    <row r="18" spans="1:7" s="3" customFormat="1" ht="48" x14ac:dyDescent="0.2">
      <c r="A18" s="31"/>
      <c r="B18" s="6" t="s">
        <v>8</v>
      </c>
      <c r="C18" s="21" t="s">
        <v>50</v>
      </c>
      <c r="D18" s="18">
        <v>1</v>
      </c>
      <c r="E18" s="7">
        <v>561</v>
      </c>
      <c r="F18" s="7">
        <f t="shared" si="5"/>
        <v>561</v>
      </c>
      <c r="G18" s="34"/>
    </row>
    <row r="19" spans="1:7" s="3" customFormat="1" ht="24" x14ac:dyDescent="0.2">
      <c r="A19" s="31"/>
      <c r="B19" s="6" t="s">
        <v>8</v>
      </c>
      <c r="C19" s="21" t="s">
        <v>18</v>
      </c>
      <c r="D19" s="18">
        <v>1</v>
      </c>
      <c r="E19" s="7">
        <v>268</v>
      </c>
      <c r="F19" s="7">
        <f t="shared" si="5"/>
        <v>268</v>
      </c>
      <c r="G19" s="34"/>
    </row>
    <row r="20" spans="1:7" s="3" customFormat="1" ht="24" x14ac:dyDescent="0.2">
      <c r="A20" s="31"/>
      <c r="B20" s="6" t="s">
        <v>8</v>
      </c>
      <c r="C20" s="21" t="s">
        <v>19</v>
      </c>
      <c r="D20" s="18">
        <v>1</v>
      </c>
      <c r="E20" s="7">
        <v>94</v>
      </c>
      <c r="F20" s="7">
        <f t="shared" si="5"/>
        <v>94</v>
      </c>
      <c r="G20" s="34"/>
    </row>
    <row r="21" spans="1:7" s="3" customFormat="1" ht="60" x14ac:dyDescent="0.2">
      <c r="A21" s="31"/>
      <c r="B21" s="6" t="s">
        <v>8</v>
      </c>
      <c r="C21" s="21" t="s">
        <v>51</v>
      </c>
      <c r="D21" s="18">
        <v>1</v>
      </c>
      <c r="E21" s="7">
        <v>561</v>
      </c>
      <c r="F21" s="7">
        <f t="shared" si="5"/>
        <v>561</v>
      </c>
      <c r="G21" s="34"/>
    </row>
    <row r="22" spans="1:7" s="3" customFormat="1" ht="60" x14ac:dyDescent="0.2">
      <c r="A22" s="31"/>
      <c r="B22" s="6" t="s">
        <v>8</v>
      </c>
      <c r="C22" s="21" t="s">
        <v>52</v>
      </c>
      <c r="D22" s="18">
        <v>1</v>
      </c>
      <c r="E22" s="7">
        <v>3188</v>
      </c>
      <c r="F22" s="7">
        <f t="shared" si="5"/>
        <v>3188</v>
      </c>
      <c r="G22" s="34"/>
    </row>
    <row r="23" spans="1:7" s="3" customFormat="1" ht="12.75" x14ac:dyDescent="0.2">
      <c r="A23" s="31"/>
      <c r="B23" s="6" t="s">
        <v>8</v>
      </c>
      <c r="C23" s="23" t="s">
        <v>73</v>
      </c>
      <c r="D23" s="18">
        <v>1</v>
      </c>
      <c r="E23" s="7">
        <v>3600</v>
      </c>
      <c r="F23" s="7">
        <f t="shared" si="5"/>
        <v>3600</v>
      </c>
      <c r="G23" s="34"/>
    </row>
    <row r="24" spans="1:7" s="3" customFormat="1" ht="12.75" x14ac:dyDescent="0.2">
      <c r="A24" s="31"/>
      <c r="B24" s="6" t="s">
        <v>8</v>
      </c>
      <c r="C24" s="23" t="s">
        <v>72</v>
      </c>
      <c r="D24" s="18">
        <v>6</v>
      </c>
      <c r="E24" s="7">
        <v>1100</v>
      </c>
      <c r="F24" s="7">
        <f t="shared" si="5"/>
        <v>6600</v>
      </c>
      <c r="G24" s="34"/>
    </row>
    <row r="25" spans="1:7" s="3" customFormat="1" ht="21" customHeight="1" x14ac:dyDescent="0.2">
      <c r="A25" s="16"/>
      <c r="B25" s="8"/>
      <c r="C25" s="8" t="s">
        <v>37</v>
      </c>
      <c r="D25" s="19"/>
      <c r="E25" s="9"/>
      <c r="F25" s="9">
        <f>SUM(F4:F24)</f>
        <v>64713</v>
      </c>
      <c r="G25" s="34"/>
    </row>
    <row r="26" spans="1:7" s="3" customFormat="1" ht="12.75" x14ac:dyDescent="0.2">
      <c r="A26" s="16"/>
      <c r="D26" s="16"/>
      <c r="F26" s="14"/>
      <c r="G26" s="34"/>
    </row>
    <row r="29" spans="1:7" ht="18.75" x14ac:dyDescent="0.3">
      <c r="B29" s="37"/>
      <c r="C29" s="38" t="s">
        <v>11</v>
      </c>
      <c r="D29" s="39">
        <f>SUM(D30:D36)</f>
        <v>1</v>
      </c>
      <c r="E29" s="40">
        <f>SUM(E30:E36)</f>
        <v>75000</v>
      </c>
      <c r="F29"/>
      <c r="G29"/>
    </row>
    <row r="30" spans="1:7" x14ac:dyDescent="0.25">
      <c r="B30" s="41" t="s">
        <v>54</v>
      </c>
      <c r="C30" s="42" t="s">
        <v>55</v>
      </c>
      <c r="D30" s="43">
        <f>E30/E29</f>
        <v>0.02</v>
      </c>
      <c r="E30" s="44">
        <v>1500</v>
      </c>
      <c r="F30" t="s">
        <v>56</v>
      </c>
      <c r="G30" s="45">
        <v>0.02</v>
      </c>
    </row>
    <row r="31" spans="1:7" x14ac:dyDescent="0.25">
      <c r="B31" s="41" t="s">
        <v>57</v>
      </c>
      <c r="C31" s="42" t="s">
        <v>58</v>
      </c>
      <c r="D31" s="43">
        <f>E31/E29</f>
        <v>0.02</v>
      </c>
      <c r="E31" s="44">
        <v>1500</v>
      </c>
      <c r="F31" t="s">
        <v>56</v>
      </c>
      <c r="G31" s="45">
        <v>0.02</v>
      </c>
    </row>
    <row r="32" spans="1:7" x14ac:dyDescent="0.25">
      <c r="B32" s="46" t="s">
        <v>59</v>
      </c>
      <c r="C32" s="47" t="s">
        <v>60</v>
      </c>
      <c r="D32" s="48">
        <f>E32/E29</f>
        <v>0.86284000000000005</v>
      </c>
      <c r="E32" s="49">
        <f>F25</f>
        <v>64713</v>
      </c>
      <c r="F32" t="s">
        <v>61</v>
      </c>
      <c r="G32" s="45">
        <v>0.85</v>
      </c>
    </row>
    <row r="33" spans="2:7" x14ac:dyDescent="0.25">
      <c r="B33" s="50" t="s">
        <v>62</v>
      </c>
      <c r="C33" s="37" t="s">
        <v>63</v>
      </c>
      <c r="D33" s="51">
        <f>E33/E29</f>
        <v>4.7160000000000001E-2</v>
      </c>
      <c r="E33" s="44">
        <v>3537</v>
      </c>
      <c r="F33" t="s">
        <v>56</v>
      </c>
      <c r="G33" s="45">
        <v>0.06</v>
      </c>
    </row>
    <row r="34" spans="2:7" x14ac:dyDescent="0.25">
      <c r="B34" s="41" t="s">
        <v>64</v>
      </c>
      <c r="C34" s="42" t="s">
        <v>65</v>
      </c>
      <c r="D34" s="43">
        <f>E34/E29</f>
        <v>0.02</v>
      </c>
      <c r="E34" s="44">
        <v>1500</v>
      </c>
      <c r="F34" t="s">
        <v>56</v>
      </c>
      <c r="G34" s="45">
        <v>0.02</v>
      </c>
    </row>
    <row r="35" spans="2:7" x14ac:dyDescent="0.25">
      <c r="B35" s="41" t="s">
        <v>66</v>
      </c>
      <c r="C35" s="42" t="s">
        <v>67</v>
      </c>
      <c r="D35" s="43">
        <f>E35/E29</f>
        <v>0.01</v>
      </c>
      <c r="E35" s="44">
        <v>750</v>
      </c>
      <c r="F35" t="s">
        <v>56</v>
      </c>
      <c r="G35" s="45">
        <v>0.01</v>
      </c>
    </row>
    <row r="36" spans="2:7" x14ac:dyDescent="0.25">
      <c r="B36" s="50" t="s">
        <v>68</v>
      </c>
      <c r="C36" s="37" t="s">
        <v>69</v>
      </c>
      <c r="D36" s="51">
        <f>E36/E29</f>
        <v>0.02</v>
      </c>
      <c r="E36" s="44">
        <v>1500</v>
      </c>
      <c r="F36" t="s">
        <v>56</v>
      </c>
      <c r="G36" s="45">
        <v>0.02</v>
      </c>
    </row>
    <row r="45" spans="2:7" x14ac:dyDescent="0.25">
      <c r="C45"/>
      <c r="D45" s="15"/>
      <c r="E45"/>
      <c r="F45"/>
    </row>
    <row r="47" spans="2:7" x14ac:dyDescent="0.25">
      <c r="C47"/>
      <c r="D47" s="15"/>
      <c r="E47"/>
      <c r="F47"/>
    </row>
    <row r="49" spans="3:6" x14ac:dyDescent="0.25">
      <c r="C49"/>
      <c r="D49" s="15"/>
      <c r="E49"/>
      <c r="F49"/>
    </row>
    <row r="51" spans="3:6" x14ac:dyDescent="0.25">
      <c r="C51"/>
      <c r="D51" s="15"/>
      <c r="E51"/>
      <c r="F51"/>
    </row>
    <row r="53" spans="3:6" x14ac:dyDescent="0.25">
      <c r="C53"/>
      <c r="D53" s="15"/>
      <c r="E53"/>
      <c r="F53"/>
    </row>
    <row r="55" spans="3:6" x14ac:dyDescent="0.25">
      <c r="C55"/>
      <c r="D55" s="15"/>
      <c r="E55"/>
      <c r="F55"/>
    </row>
    <row r="57" spans="3:6" x14ac:dyDescent="0.25">
      <c r="C57"/>
      <c r="D57" s="15"/>
      <c r="E57"/>
      <c r="F57"/>
    </row>
    <row r="59" spans="3:6" x14ac:dyDescent="0.25">
      <c r="C59"/>
      <c r="D59" s="15"/>
      <c r="E59"/>
      <c r="F59"/>
    </row>
    <row r="61" spans="3:6" x14ac:dyDescent="0.25">
      <c r="C61"/>
      <c r="D61" s="15"/>
      <c r="E61"/>
      <c r="F61"/>
    </row>
    <row r="63" spans="3:6" x14ac:dyDescent="0.25">
      <c r="C63"/>
      <c r="D63" s="15"/>
      <c r="E63"/>
      <c r="F63"/>
    </row>
  </sheetData>
  <mergeCells count="4">
    <mergeCell ref="B1:F1"/>
    <mergeCell ref="B2:F2"/>
    <mergeCell ref="B3:F3"/>
    <mergeCell ref="B4:F4"/>
  </mergeCells>
  <printOptions horizontalCentered="1"/>
  <pageMargins left="0" right="0" top="0.74803149606299213" bottom="0.74803149606299213" header="0.31496062992125984" footer="0.31496062992125984"/>
  <pageSetup paperSize="9" scale="65"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Descrizione</vt:lpstr>
      <vt:lpstr>Matrice Acquisti</vt:lpstr>
      <vt:lpstr>Descrizione!Area_stampa</vt:lpstr>
      <vt:lpstr>'Matrice Acquisti'!Area_stampa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2015-07-30T07:44:34Z</dcterms:created>
  <dcterms:modified xsi:type="dcterms:W3CDTF">2018-01-26T14:25:08Z</dcterms:modified>
</cp:coreProperties>
</file>