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205" yWindow="495" windowWidth="15480" windowHeight="10350"/>
  </bookViews>
  <sheets>
    <sheet name="Descrizione" sheetId="3" r:id="rId1"/>
    <sheet name="Matrice Acquisti" sheetId="1" r:id="rId2"/>
  </sheets>
  <definedNames>
    <definedName name="_xlnm.Print_Area" localSheetId="0">Descrizione!$B$1:$C$64</definedName>
    <definedName name="_xlnm.Print_Area" localSheetId="1">'Matrice Acquisti'!$B$1:$G$23</definedName>
  </definedNames>
  <calcPr calcId="152511"/>
</workbook>
</file>

<file path=xl/calcChain.xml><?xml version="1.0" encoding="utf-8"?>
<calcChain xmlns="http://schemas.openxmlformats.org/spreadsheetml/2006/main">
  <c r="F21" i="1" l="1"/>
  <c r="F22" i="1" l="1"/>
  <c r="F20" i="1" l="1"/>
  <c r="F19" i="1"/>
  <c r="F18" i="1"/>
  <c r="F16" i="1"/>
  <c r="F15" i="1"/>
  <c r="F6" i="1"/>
  <c r="F7" i="1"/>
  <c r="F8" i="1"/>
  <c r="F9" i="1"/>
  <c r="F10" i="1"/>
  <c r="F11" i="1"/>
  <c r="F13" i="1"/>
  <c r="F14" i="1"/>
  <c r="F23" i="1" l="1"/>
  <c r="E30" i="1"/>
  <c r="E27" i="1" l="1"/>
  <c r="D30" i="1" s="1"/>
  <c r="D34" i="1" l="1"/>
  <c r="D29" i="1"/>
  <c r="D31" i="1"/>
  <c r="D28" i="1"/>
  <c r="D33" i="1"/>
  <c r="D32" i="1"/>
  <c r="D27" i="1" l="1"/>
</calcChain>
</file>

<file path=xl/sharedStrings.xml><?xml version="1.0" encoding="utf-8"?>
<sst xmlns="http://schemas.openxmlformats.org/spreadsheetml/2006/main" count="94" uniqueCount="71">
  <si>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</si>
  <si>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</si>
  <si>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</si>
  <si>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</si>
  <si>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</si>
  <si>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</si>
  <si>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</si>
  <si>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</si>
  <si>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</si>
  <si>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</si>
  <si>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Accessori per lo studio delle macchine</t>
  </si>
  <si>
    <t>LABORATORIO PER MANUTENTORE DI ASCENSORI</t>
  </si>
  <si>
    <t>ELENCO APPARECCHIATURE:</t>
  </si>
  <si>
    <t>Lo scopo di questo progetto è di sviluppare le capacità e conoscenze di un tecnico addetto alla manutenzione di ascensori di alto livello di professionalità grazie all’utilizzo delle più moderne ed  evolute tecnologie attuali.</t>
  </si>
  <si>
    <t>SEZIONE 1: sistemi di controllo elettrico, motori ed elettronica di potenza</t>
  </si>
  <si>
    <t>Accessori per lo studio delle macchine:</t>
  </si>
  <si>
    <t>Il laboratorio è composto da vari pannelli dimostrativi per lo studio e la sperimentazione su sitemi di distribuzione, impianti industriali, impianti industriali asserviti elettronicamente, motori e trasformatore, accessori per lo studio delle macchine. Ascensore.</t>
  </si>
  <si>
    <t>Il laboratorio di questa proposta formative include le seguenti sezioni:
1) Fondamenti del controllo dei motori elettrici;
2) Applicazioni su modello reale in scala ridotta di controllo e sicurezza, controllo a PLC.</t>
  </si>
  <si>
    <r>
      <t>N. 1 PANNELLO DIMOSTRATIVO PER LO STUDIO E LA SPERIMENTAZIONE SU SISTEMI DI DISTRIBUZIONE (regimi del neutro)</t>
    </r>
    <r>
      <rPr>
        <b/>
        <sz val="10"/>
        <color rgb="FFFF0000"/>
        <rFont val="Arial"/>
        <family val="2"/>
      </rPr>
      <t xml:space="preserve"> mod. PDG-R/EV</t>
    </r>
  </si>
  <si>
    <r>
      <t>N. 1 PANNELLO DI SPERIMENTAZIONE IMPIANTI INDUSTRIALI (teleavviatori e manipolatori)</t>
    </r>
    <r>
      <rPr>
        <b/>
        <sz val="10"/>
        <color rgb="FFFF0000"/>
        <rFont val="Arial"/>
        <family val="2"/>
      </rPr>
      <t xml:space="preserve"> mod. C-IIC/EV</t>
    </r>
  </si>
  <si>
    <r>
      <t>N. 1 PANNELLO DI SPERIMENTAZIONE IMPIANTI INDUSTRIALI ASSERVITI ELETTRONICAMENTE</t>
    </r>
    <r>
      <rPr>
        <b/>
        <sz val="10"/>
        <color rgb="FFFF0000"/>
        <rFont val="Arial"/>
        <family val="2"/>
      </rPr>
      <t xml:space="preserve"> mod. C-IID/EV</t>
    </r>
  </si>
  <si>
    <r>
      <t>N. 1 MOTORE ASINCRONO TRIFASE A GABBIA</t>
    </r>
    <r>
      <rPr>
        <b/>
        <sz val="10"/>
        <color rgb="FFFF0000"/>
        <rFont val="Arial"/>
        <family val="2"/>
      </rPr>
      <t xml:space="preserve"> mod. M-4A/EV</t>
    </r>
  </si>
  <si>
    <r>
      <t>N. 1 MOTORE ASINCRONO TRIFASE A ROTORE AVVOLTO</t>
    </r>
    <r>
      <rPr>
        <b/>
        <sz val="10"/>
        <color rgb="FFFF0000"/>
        <rFont val="Arial"/>
        <family val="2"/>
      </rPr>
      <t xml:space="preserve"> mod. M-5/EV</t>
    </r>
  </si>
  <si>
    <r>
      <t>N. 1 TRASFORMATORE costituito da 1 TRIFASE e 1 MONOFASE</t>
    </r>
    <r>
      <rPr>
        <b/>
        <sz val="10"/>
        <color rgb="FFFF0000"/>
        <rFont val="Arial"/>
        <family val="2"/>
      </rPr>
      <t xml:space="preserve"> mod. M-13/EV + M-14/EV</t>
    </r>
  </si>
  <si>
    <r>
      <t>N. 1 VOLANO INERZIALE</t>
    </r>
    <r>
      <rPr>
        <b/>
        <sz val="10"/>
        <color rgb="FFFF0000"/>
        <rFont val="Arial"/>
        <family val="2"/>
      </rPr>
      <t xml:space="preserve"> mod. VST-1/EV</t>
    </r>
  </si>
  <si>
    <r>
      <t>N. 1 AUTOTRASFORMATORE DI AVVIAMENTO PER MOTORI TRIFASE</t>
    </r>
    <r>
      <rPr>
        <b/>
        <sz val="10"/>
        <color rgb="FFFF0000"/>
        <rFont val="Arial"/>
        <family val="2"/>
      </rPr>
      <t xml:space="preserve"> mod. SA-M/EV</t>
    </r>
  </si>
  <si>
    <r>
      <t>N. 1 REOSTATO D'AVVIAMENTO</t>
    </r>
    <r>
      <rPr>
        <b/>
        <sz val="10"/>
        <color rgb="FFFF0000"/>
        <rFont val="Arial"/>
        <family val="2"/>
      </rPr>
      <t xml:space="preserve"> mod. RC3-9T/EV</t>
    </r>
  </si>
  <si>
    <r>
      <t>N. 1 ASCENSORE A 3 PIANI (modello su ruote)</t>
    </r>
    <r>
      <rPr>
        <b/>
        <sz val="10"/>
        <color rgb="FFFF0000"/>
        <rFont val="Arial"/>
        <family val="2"/>
      </rPr>
      <t xml:space="preserve"> mod. PE-PLC/EV</t>
    </r>
  </si>
  <si>
    <r>
      <t>PANNELLO DI SPERIMENTAZIONE IMPIANTI INDUSTRIALI
(TELEAVVIATORI E MANIPOLATORI)
I</t>
    </r>
    <r>
      <rPr>
        <sz val="9"/>
        <color indexed="8"/>
        <rFont val="Arial"/>
        <family val="2"/>
      </rPr>
      <t>l pannello con interruttori e dispositivi elettromagnetici è l’unità principale per la sperimentazione di avviamenti diretti con manipolatori e di teleavviatori sequenziali per motori in corrente alternata trifasi e monofasi.
I circuiti di comando operano a 24 Vca (PELV), i circuiti di potenza lavorano con tensione di rete 230 o 400 V; le due alimentazioni sono indipendenti, protette con interruttori automatici magnetotermici, ciò permette l’esecuzione del collaudo della parte comandi preliminarmente a quella di potenza.
Per rendere “realistiche” le esercitazioni si possono utilizzare differenti tipi di motori in CA e relativi accessori di avviamento.</t>
    </r>
  </si>
  <si>
    <t>SEZIONE 2: applicazioni su modellli reali in scala ridotta, controllo a PLC</t>
  </si>
  <si>
    <t>Totale Costo Configurazione - IVA 22% inclusa</t>
  </si>
  <si>
    <t>Importo Unitario
IVA 22% compresa</t>
  </si>
  <si>
    <t>Costo Previsto
IVA 22% compresa</t>
  </si>
  <si>
    <t>SEZIONE 2: applicazioni su modelli reali in scala ridotta, controllo a PLC</t>
  </si>
  <si>
    <r>
      <rPr>
        <b/>
        <sz val="9"/>
        <color indexed="8"/>
        <rFont val="Arial"/>
        <family val="2"/>
      </rPr>
      <t xml:space="preserve">PERSONAL COMPUTER </t>
    </r>
    <r>
      <rPr>
        <sz val="9"/>
        <color indexed="8"/>
        <rFont val="Arial"/>
        <family val="2"/>
      </rPr>
      <t>di ultima generazione</t>
    </r>
    <r>
      <rPr>
        <b/>
        <sz val="9"/>
        <color indexed="8"/>
        <rFont val="Arial"/>
        <family val="2"/>
      </rPr>
      <t/>
    </r>
  </si>
  <si>
    <r>
      <t xml:space="preserve">PANELLO DIMOSTRATIVO PER LO STUDIO E LA  SPERIMENTAZIONE SU SISTEMI DI DISTRIBUZIONE
</t>
    </r>
    <r>
      <rPr>
        <sz val="9"/>
        <color indexed="8"/>
        <rFont val="Arial"/>
        <family val="2"/>
      </rPr>
      <t>Specifiche tecniche: struttura in acciaio con piedini in gomma per appoggiato sopra un piano di lavoro. Tutte le componenti elettriche necessarie per la corretta alimentazione dei circuiti sono incluse nel pannello.
Principali componenti installati e accessibili elettricamente tramite morsetti di sicurezza diam. 4 mm: n. 1 trasformatore di isolamento trifase 230-400 V / 230-400 V 1500 VA; n. 1 interruttore automatico magnetotermico 4 x 6 A, con bobina di sgancio; n. 1 linea per alimentazione 230 Vca - 1 A; n. 1 selettore a leva tripolare; n. 1 simulazione di terra di cabina; n. 1 simulazione di dispersore di terra; n. 2 simulatori di utenza elettrica; n. 1 monitor per il controllo dell’isolamento; n. 1 interruttore automatico magnetotermico 4 x 2 A; n. 1 interruttore automatico differenziale quadripolare 25 A / 0,3 A; n. 1 terna portafusibili con neutro; n. 2 interruttori automatici magnetotermici differenziali 2 x 1 A, curva C, classe A e AC; n. 1 relè differenziale.</t>
    </r>
  </si>
  <si>
    <r>
      <t xml:space="preserve">MOTORE ASINCRONO TRIFASE A GABBIA
</t>
    </r>
    <r>
      <rPr>
        <sz val="9"/>
        <color indexed="8"/>
        <rFont val="Arial"/>
        <family val="2"/>
      </rPr>
      <t>Dotato di pannello sinottico serigrafato con schema elettrico e nomenclature degli avvolgimenti su morsetti di sicurezza unificati. Potenza 500 W, tensione 400/690 V 50 Hz, giri/min. 2850 poli 2, collegamento triangolo stella.</t>
    </r>
  </si>
  <si>
    <r>
      <t xml:space="preserve">MOTORE ASINCRONO TRIFASE A ROTORE AVVOLTO
</t>
    </r>
    <r>
      <rPr>
        <sz val="9"/>
        <rFont val="Arial"/>
        <family val="2"/>
      </rPr>
      <t>Potenza 500 W, tensione 230/400 V 50 Hz, giri/min. 2900 poli 2, tensione rotorica 400 V, collegamento triangolo stella, protettore termico incorporato.</t>
    </r>
  </si>
  <si>
    <r>
      <t xml:space="preserve">TRASFORMATORI: 1xTRIFASE e  1xMONOFASE
</t>
    </r>
    <r>
      <rPr>
        <sz val="9"/>
        <color indexed="8"/>
        <rFont val="Arial"/>
        <family val="2"/>
      </rPr>
      <t>Trasformatore monofase: potenza 760 VA, tensioni: primario 230 V 50 Hz - secondario 1  0-53-200-400V - secondario 2   0-115-230 V, protettore termico incorporato.
Trasformatore trifase: potenza 350 VA, tensioni primario 230/400/346V 50 Hz - secondario 230/400/346V, collegamento triangolo/stella/zig-zag, protettore termico incorporato.</t>
    </r>
  </si>
  <si>
    <r>
      <t xml:space="preserve">VOLANO INERZIALE
</t>
    </r>
    <r>
      <rPr>
        <sz val="9"/>
        <color indexed="8"/>
        <rFont val="Arial"/>
        <family val="2"/>
      </rPr>
      <t>E’ dotato di basamento e giunto che consente un rapido accoppiamento meccanico. Momento di inerzia I 0,0145 - 0,029 – 0,043 kg.m². Velocità di rotazione 4000 giri/min. max.</t>
    </r>
  </si>
  <si>
    <r>
      <rPr>
        <b/>
        <sz val="9"/>
        <color indexed="8"/>
        <rFont val="Arial"/>
        <family val="2"/>
      </rPr>
      <t xml:space="preserve">AUTOTRASFORMATORE DI AVVIAMENTO PER MOTORI TRIFASE
</t>
    </r>
    <r>
      <rPr>
        <sz val="9"/>
        <color indexed="8"/>
        <rFont val="Arial"/>
        <family val="2"/>
      </rPr>
      <t>L’unità è contenuta in box metallico da tavolo, con collegamenti sulla parte frontale su maschera serigrafata. Tensione nominale d’ingresso 3 x 400 V stella, potenza nominale 500 VA, terminali d’uscita: 50%, 65% e 80% tensione nominale.
Adatta per motori trifase asincroni fino a 500 W circa.</t>
    </r>
  </si>
  <si>
    <r>
      <t xml:space="preserve">REOSTATO D’AVVIAMENTO CC, AVVIAMENTO ROTORICO, AVVIAMENTO STATORICO
</t>
    </r>
    <r>
      <rPr>
        <sz val="9"/>
        <color indexed="8"/>
        <rFont val="Arial"/>
        <family val="2"/>
      </rPr>
      <t>Reostato lineare, potenza 3 x 500 W, corrente 3 x 3.16 A, valore di resistenza 3 x 50 Ohm, n. 9 morsetti.</t>
    </r>
  </si>
  <si>
    <r>
      <rPr>
        <b/>
        <sz val="9"/>
        <color indexed="8"/>
        <rFont val="Arial"/>
        <family val="2"/>
      </rPr>
      <t>ASCENSORE A 3 PIANI</t>
    </r>
    <r>
      <rPr>
        <sz val="9"/>
        <color indexed="8"/>
        <rFont val="Arial"/>
        <family val="2"/>
      </rPr>
      <t xml:space="preserve"> </t>
    </r>
    <r>
      <rPr>
        <b/>
        <sz val="9"/>
        <color indexed="8"/>
        <rFont val="Arial"/>
        <family val="2"/>
      </rPr>
      <t xml:space="preserve">( modello da tavolo)
</t>
    </r>
    <r>
      <rPr>
        <sz val="9"/>
        <color indexed="8"/>
        <rFont val="Arial"/>
        <family val="2"/>
      </rPr>
      <t>In una struttura meccanica in scala ridotta per utilizzo da tavolo, è riprodotto un ascensore a 3 piani costituito da una “cabina” posta in movimento tra i piani. Una molteplicità di sensori e motorizzazioni controllano, come nelle installazioni reali, la presenza a piani della cabina e l’apertura delle porte sia di piano che di cabina su comando dei pulsanti interni alla cabina e ai piani.
Il processo di automazione con l’ascensore a 3 piani permette l’analisi teorica e la sperimentazione delle seguenti principali esercitazioni: microinterruttori, relè, azionamenti ON/OFF di un motore elettrico in CC e sistemi ad ascensore.</t>
    </r>
  </si>
  <si>
    <r>
      <rPr>
        <b/>
        <sz val="9"/>
        <color indexed="8"/>
        <rFont val="Arial"/>
        <family val="2"/>
      </rPr>
      <t xml:space="preserve">TRAINER PLC
</t>
    </r>
    <r>
      <rPr>
        <sz val="9"/>
        <color indexed="8"/>
        <rFont val="Arial"/>
        <family val="2"/>
      </rPr>
      <t xml:space="preserve">Specifiche tecniche: involucro in lamiera di alluminio con maniglie laterali per un facile trasporto nel laboratorio. Pannello frontale,  in materiale isolante, con rappresentazione sinottica, serigrafata, degli schemi e componenti interni all’apparecchiatura. Alimentatore 24 Vcc/3 A. Interfacciamento delle uscite digitali con relè e transistor.
Caratteristiche PLC: alimentazione 24 Vcc; memoria di lavoro 192 kByte; memoria di caricamento 512 Kbyte con MMC; interfacce: di programmazione RS-485, di rete RS-485, Profinet, Profibus; comunicazione MPI; funzionamento Master/Slave; ingressi digitali 24 a 24 Vcc; iIngressi digitali speciali 12 con funzioni tecnologiche; uscite digitali 16 a 24 Vcc/0,5 A; visualizzazione ingressi e uscite con LED verde; ingressi analogici 4 tensione/corrente, uscite analogiche 2 tensione/corrente; risoluzione conversione A/D: 11 bit + segno - D/A: 11 bit + segno; range ingressi analogici: tensione ±10 Vcc - corrente ±20 mA, rRange uscita analogica: tensione ±10 Vcc - corrente ±20 mA; interfaccia USB/ MPI; cavo USB per PC e cavo di alimentazione monofase.
</t>
    </r>
    <r>
      <rPr>
        <b/>
        <sz val="9"/>
        <color indexed="8"/>
        <rFont val="Arial"/>
        <family val="2"/>
      </rPr>
      <t>SOFTWARE DI PROGRAMMAZIONE, SIMULAZIONE E SUPERVISIONE PLC</t>
    </r>
    <r>
      <rPr>
        <sz val="9"/>
        <color indexed="8"/>
        <rFont val="Arial"/>
        <family val="2"/>
      </rPr>
      <t xml:space="preserve">
Software di configurazione, programmazione, simulazione, controllo e diagnostica che può essere impiegato in modalità OFFLINE (Il PLC è simulato via software) o con il trainer PLC.
Esso mette a disposizione molte librerie standard tra le quali: Combinazione logica di bit; Temporizzatori; Contatori; Operazioni di confronto; Funzioni matematiche; Operazioni di trasferimento; Operazioni di conversione; Combinazione logica a parola; Spostamento e rotazione; PID Control.
Include i seguenti linguaggi di programmazione: Istruzioni (AWL); Contatti (KOP); Logici (FUP); Graph; SCL. È conforme alla norma DIN EN 6.1131-3.</t>
    </r>
  </si>
  <si>
    <r>
      <rPr>
        <b/>
        <sz val="9"/>
        <color theme="1"/>
        <rFont val="Arial"/>
        <family val="2"/>
      </rPr>
      <t xml:space="preserve">ASCENSORE A 3 PIANI ( modello su ruote)
L'apparecchiatura unica nel suo genere, è un reale ascensore in scala 1:4.
</t>
    </r>
    <r>
      <rPr>
        <sz val="9"/>
        <color theme="1"/>
        <rFont val="Arial"/>
        <family val="2"/>
      </rPr>
      <t>Il modello simula esattamente tutte le caratteristiche, le operazioni e la costituzione di un normale ascensore per un fabbricato di tre piani.
L'ascensore, montato su ruote, costruito con profilati di acciaio e lamiera forata. Parte frontale con porte a battente ad apertura manuale, simulanti: piano terra, primo piano, secondo piano, locale manutenzione.
Cabina in lamiera d’acciaio con porte a doppi battenti e contrappesata con dispositivi idonei alla frenata e al bloccaggio in caso di eccesso di velocità in discesa, luce interna. Motore con elettro freno da 0,35 HP ad 8 poli, dispositivi elettrici, n. 1 pulsantiera esterna e n. 3 corrispondenti ai piani, n. 1 pannello di simulazione guasti. Quadro di controllo con controllore a logica programmabile, teleruttori di comando motore, relé ausiliari di consenso, trasformatore per alimentazione circuiti di comando/controllo, dispositivo di allarme, fusibili di protezione e connettori. Pannello simulazione guasti, (per un totale di 22 guasti).
Un PLC, incluso nel pannello di controllo gestisce la movimentazione della cabina e le segnalazioni. Il programma di gestione che rende funzionante l’apparecchiatura, già inserito nel PLC, è modificabile e/o riscrivibile dallo studente.</t>
    </r>
  </si>
  <si>
    <r>
      <t>N. 1 ASCENSORE A 3 PIANI (modello da tavolo)</t>
    </r>
    <r>
      <rPr>
        <b/>
        <sz val="10"/>
        <color rgb="FFFF0000"/>
        <rFont val="Arial"/>
        <family val="2"/>
      </rPr>
      <t xml:space="preserve"> mod. HM-410/EV</t>
    </r>
  </si>
  <si>
    <r>
      <t xml:space="preserve">STRUMENTO DIGITALE MULTIFUNZIONE PER MISURE ELETTRICHE
</t>
    </r>
    <r>
      <rPr>
        <sz val="9"/>
        <color indexed="8"/>
        <rFont val="Arial"/>
        <family val="2"/>
      </rPr>
      <t>Strumento per la misura degli assorbimenti elettrici nei laboratori di prove sperimentali. Lo strumento gode di ampia flessibilità di utilizzo sia per misure monofasi o trifasi, con e senza neutro, sia per tensioni TRMS fino a 690 Vca e correnti fino a 10 A, includendo l’analisi armonica di tensioni e correnti fino al 31° ordine. Strumento include 2 relays programmabili per segnalare le condizioni di allarme; le condizioni provengono dai limiti programmabili relativi ai parametri misurati.</t>
    </r>
  </si>
  <si>
    <r>
      <t xml:space="preserve">PANNELLO DI SPERIMENTAZIONE IMPIANTI INDUSTRIALI ASSERVITI ELETTRONICAMENTE
</t>
    </r>
    <r>
      <rPr>
        <sz val="9"/>
        <color indexed="8"/>
        <rFont val="Arial"/>
        <family val="2"/>
      </rPr>
      <t>Il pannello può essere utilizzato congiuntamente al pannello precedente  ed espande la classica sperimentazione sugli impianti di avviamento in logica cablata diretto e sequenziale dei motori elettrici con dispositivi elettronici tipici dei moderni processi di automazione industriale. Si realizzano così impianti di automazione tramite: azionamento PWM V/f o vettoriale; avviatore soft-start; PLC per controlli sequenziali; pannello operatore (HMI Touch screen); relè presenza - simmetria - sequenza fasi per linea trifase.</t>
    </r>
  </si>
  <si>
    <r>
      <t>N. 1 STRUMENTO DIGITALE MULTIFUNZIONE PER MISURE ELETTRICHE</t>
    </r>
    <r>
      <rPr>
        <b/>
        <sz val="10"/>
        <color rgb="FFFF0000"/>
        <rFont val="Arial"/>
        <family val="2"/>
      </rPr>
      <t xml:space="preserve"> mod. AZ-VIP10/EV</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</si>
  <si>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</si>
  <si>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</si>
  <si>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</si>
  <si>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</si>
  <si>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</si>
  <si>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</si>
  <si>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</si>
  <si>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</si>
  <si>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</si>
  <si>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</si>
  <si>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</si>
  <si>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</si>
  <si>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</si>
  <si>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</si>
  <si>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</si>
  <si>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</si>
  <si>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</si>
  <si>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rev. 2018</t>
  </si>
  <si>
    <t>MONITOR INTERATTIVO 65" UHD 4K</t>
  </si>
  <si>
    <r>
      <t>N. 2 TRAINER PER LO STUDIO DEL PLC</t>
    </r>
    <r>
      <rPr>
        <b/>
        <sz val="10"/>
        <color rgb="FFFF0000"/>
        <rFont val="Arial"/>
        <family val="2"/>
      </rPr>
      <t xml:space="preserve"> mod. PLC-V7/EV + SW7/EV</t>
    </r>
  </si>
  <si>
    <t>N. 4 PERSONAL COMPUTER di ultima generazione</t>
  </si>
  <si>
    <t>N. 1 SCHERMO INTERATTIVO 65" UHD 4K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</si>
</sst>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5"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9"/>
      <name val="Arial"/>
      <family val="2"/>
    </font>
    <font>
      <b/>
      <sz val="9"/>
      <color indexed="8"/>
      <name val="Arial"/>
      <family val="2"/>
    </font>
    <font>
      <b/>
      <sz val="10"/>
      <color rgb="FFFF0000"/>
      <name val="Calibri"/>
      <family val="2"/>
      <scheme val="minor"/>
    </font>
    <font>
      <b/>
      <sz val="10"/>
      <color rgb="FFFF0000"/>
      <name val="Arial"/>
      <family val="2"/>
    </font>
    <font>
      <b/>
      <sz val="20"/>
      <color rgb="FFFF0000"/>
      <name val="Calibri"/>
      <family val="2"/>
      <scheme val="minor"/>
    </font>
    <font>
      <sz val="20"/>
      <color theme="1"/>
      <name val="Calibri"/>
      <family val="2"/>
      <scheme val="minor"/>
    </font>
    <font>
      <b/>
      <u/>
      <sz val="11"/>
      <color theme="1"/>
      <name val="Arial"/>
      <family val="2"/>
    </font>
    <font>
      <b/>
      <sz val="10"/>
      <color indexed="8"/>
      <name val="Arial"/>
      <family val="2"/>
    </font>
    <font>
      <i/>
      <sz val="10"/>
      <color indexed="8"/>
      <name val="Arial"/>
      <family val="2"/>
    </font>
    <font>
      <i/>
      <sz val="11"/>
      <color theme="1"/>
      <name val="Calibri"/>
      <family val="2"/>
      <scheme val="minor"/>
    </font>
    <font>
      <b/>
      <sz val="10"/>
      <color rgb="FF0070C0"/>
      <name val="Arial"/>
      <family val="2"/>
    </font>
    <font>
      <sz val="11"/>
      <color rgb="FF0070C0"/>
      <name val="Calibri"/>
      <family val="2"/>
      <scheme val="minor"/>
    </font>
    <font>
      <sz val="14"/>
      <color rgb="FFFF0000"/>
      <name val="Calibri"/>
      <family val="2"/>
      <scheme val="minor"/>
    </font>
    <font>
      <sz val="9"/>
      <color theme="1"/>
      <name val="Arial"/>
      <family val="2"/>
    </font>
    <font>
      <b/>
      <sz val="9"/>
      <color theme="1"/>
      <name val="Arial"/>
      <family val="2"/>
    </font>
    <font>
      <sz val="11"/>
      <color rgb="FFFF0000"/>
      <name val="Calibri"/>
      <family val="2"/>
      <scheme val="minor"/>
    </font>
    <font>
      <b/>
      <sz val="18"/>
      <color rgb="FFFF0000"/>
      <name val="Arial"/>
      <family val="2"/>
    </font>
    <font>
      <sz val="10"/>
      <color rgb="FFFF0000"/>
      <name val="Calibri"/>
      <family val="2"/>
      <scheme val="minor"/>
    </font>
    <font>
      <sz val="9"/>
      <name val="Arial"/>
      <family val="2"/>
    </font>
    <font>
      <b/>
      <sz val="11"/>
      <color rgb="FF3F3F3F"/>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8" fillId="5" borderId="4" applyNumberFormat="0" applyAlignment="0" applyProtection="0"/>
  </cellStyleXfs>
  <cellXfs count="85">
    <xf numFmtId="0" fontId="0" fillId="0" borderId="0" xfId="0"/>
    <xf numFmtId="0" fontId="4" fillId="0" borderId="0" xfId="0" applyFont="1"/>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6" fillId="4" borderId="1" xfId="0"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19" fillId="4" borderId="1" xfId="0" applyFont="1" applyFill="1" applyBorder="1" applyAlignment="1">
      <alignment horizontal="justify" vertical="center" wrapText="1"/>
    </xf>
    <xf numFmtId="0" fontId="25"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21" fillId="0" borderId="3" xfId="0" applyFont="1" applyBorder="1" applyAlignment="1">
      <alignment horizontal="center" vertical="center"/>
    </xf>
    <xf numFmtId="0" fontId="22" fillId="0" borderId="3" xfId="0" applyFont="1" applyBorder="1" applyAlignment="1">
      <alignment horizontal="center" vertical="center" wrapText="1"/>
    </xf>
    <xf numFmtId="0" fontId="2" fillId="0" borderId="3" xfId="0" applyFont="1" applyBorder="1"/>
    <xf numFmtId="0" fontId="21" fillId="0" borderId="3" xfId="0" applyFont="1" applyBorder="1" applyAlignment="1">
      <alignment horizontal="center" vertical="center" wrapText="1"/>
    </xf>
    <xf numFmtId="0" fontId="31" fillId="0" borderId="0" xfId="0" applyFont="1"/>
    <xf numFmtId="0" fontId="0" fillId="0" borderId="0" xfId="0" applyAlignment="1">
      <alignment horizontal="center" vertical="center"/>
    </xf>
    <xf numFmtId="0" fontId="16" fillId="4" borderId="1" xfId="0" applyFont="1" applyFill="1" applyBorder="1" applyAlignment="1">
      <alignment horizontal="justify" vertical="top" wrapText="1"/>
    </xf>
    <xf numFmtId="0" fontId="20" fillId="4" borderId="1" xfId="0" applyFont="1" applyFill="1" applyBorder="1" applyAlignment="1">
      <alignment horizontal="justify" vertical="top" wrapText="1"/>
    </xf>
    <xf numFmtId="0" fontId="32" fillId="4" borderId="1" xfId="0" applyFont="1" applyFill="1" applyBorder="1" applyAlignment="1">
      <alignment horizontal="justify" vertical="center" wrapText="1"/>
    </xf>
    <xf numFmtId="0" fontId="8" fillId="0" borderId="0" xfId="0" applyFont="1" applyAlignment="1">
      <alignment vertical="center"/>
    </xf>
    <xf numFmtId="0" fontId="14" fillId="3" borderId="2" xfId="0"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14"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0" fillId="0" borderId="1" xfId="0" applyBorder="1"/>
    <xf numFmtId="0" fontId="40" fillId="0" borderId="1" xfId="0" applyFont="1" applyBorder="1"/>
    <xf numFmtId="9" fontId="39" fillId="0" borderId="1" xfId="4" applyFont="1" applyBorder="1"/>
    <xf numFmtId="166" fontId="41" fillId="0" borderId="1" xfId="3" applyNumberFormat="1" applyFont="1" applyBorder="1"/>
    <xf numFmtId="0" fontId="42" fillId="5" borderId="1" xfId="5" applyNumberFormat="1" applyFont="1" applyBorder="1" applyAlignment="1">
      <alignment horizontal="right" vertical="center"/>
    </xf>
    <xf numFmtId="0" fontId="42" fillId="5" borderId="1" xfId="5" applyNumberFormat="1" applyFont="1" applyBorder="1"/>
    <xf numFmtId="10" fontId="42" fillId="5" borderId="1" xfId="5" applyNumberFormat="1" applyFont="1" applyBorder="1"/>
    <xf numFmtId="166" fontId="0" fillId="0" borderId="1" xfId="3" applyNumberFormat="1" applyFont="1" applyBorder="1"/>
    <xf numFmtId="9" fontId="0" fillId="0" borderId="0" xfId="4" applyFont="1"/>
    <xf numFmtId="0" fontId="43" fillId="0" borderId="1" xfId="0" applyFont="1" applyBorder="1" applyAlignment="1">
      <alignment horizontal="right" vertical="center"/>
    </xf>
    <xf numFmtId="0" fontId="43" fillId="0" borderId="1" xfId="0" applyFont="1" applyBorder="1"/>
    <xf numFmtId="10" fontId="43" fillId="0" borderId="1" xfId="4" applyNumberFormat="1" applyFont="1" applyBorder="1"/>
    <xf numFmtId="166" fontId="43" fillId="0" borderId="1" xfId="3" applyNumberFormat="1" applyFont="1" applyBorder="1"/>
    <xf numFmtId="0" fontId="39" fillId="0" borderId="1" xfId="0" applyFont="1" applyBorder="1" applyAlignment="1">
      <alignment horizontal="right" vertical="center"/>
    </xf>
    <xf numFmtId="10" fontId="0" fillId="0" borderId="1" xfId="4" applyNumberFormat="1" applyFont="1" applyBorder="1"/>
    <xf numFmtId="0" fontId="44" fillId="0" borderId="0" xfId="0" applyFont="1"/>
    <xf numFmtId="0" fontId="0" fillId="0" borderId="0" xfId="0" applyAlignment="1">
      <alignment horizontal="right"/>
    </xf>
    <xf numFmtId="0" fontId="11" fillId="0" borderId="0" xfId="2" applyFont="1" applyAlignment="1">
      <alignment horizontal="center"/>
    </xf>
    <xf numFmtId="0" fontId="0" fillId="0" borderId="0" xfId="0" applyAlignment="1"/>
    <xf numFmtId="0" fontId="29" fillId="0" borderId="0" xfId="0" applyFont="1" applyBorder="1" applyAlignment="1">
      <alignment horizontal="justify" vertical="center" wrapText="1"/>
    </xf>
    <xf numFmtId="0" fontId="30" fillId="0" borderId="0" xfId="0" applyFont="1" applyAlignment="1">
      <alignment vertical="center"/>
    </xf>
    <xf numFmtId="0" fontId="26" fillId="0" borderId="0" xfId="0" applyFont="1" applyBorder="1" applyAlignment="1">
      <alignment horizontal="justify" vertical="center" wrapText="1"/>
    </xf>
    <xf numFmtId="0" fontId="0" fillId="0" borderId="0" xfId="0" applyAlignment="1">
      <alignment vertical="center"/>
    </xf>
    <xf numFmtId="0" fontId="8" fillId="0" borderId="0" xfId="0" applyFont="1" applyBorder="1" applyAlignment="1">
      <alignment horizontal="justify" vertical="center" wrapText="1"/>
    </xf>
    <xf numFmtId="0" fontId="0" fillId="0" borderId="0" xfId="0" applyFont="1" applyAlignment="1">
      <alignment vertical="center"/>
    </xf>
    <xf numFmtId="0" fontId="8" fillId="0" borderId="0" xfId="0" applyFont="1" applyAlignment="1">
      <alignment horizontal="left" vertical="center"/>
    </xf>
    <xf numFmtId="0" fontId="6" fillId="0" borderId="0" xfId="0" applyFont="1" applyAlignment="1"/>
    <xf numFmtId="0" fontId="4" fillId="0" borderId="0" xfId="0" applyFont="1" applyFill="1" applyAlignment="1">
      <alignment horizontal="justify" vertical="center" wrapText="1"/>
    </xf>
    <xf numFmtId="0" fontId="0" fillId="0" borderId="0" xfId="0" applyFill="1" applyAlignment="1"/>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3" fillId="0" borderId="0" xfId="0" applyFont="1" applyAlignment="1">
      <alignment horizontal="center" vertical="top"/>
    </xf>
    <xf numFmtId="0" fontId="24" fillId="0" borderId="0" xfId="0" applyFont="1" applyAlignment="1">
      <alignment vertical="top"/>
    </xf>
    <xf numFmtId="0" fontId="12" fillId="0" borderId="0" xfId="0" applyFont="1" applyAlignment="1">
      <alignment horizontal="center" vertical="center"/>
    </xf>
    <xf numFmtId="0" fontId="27" fillId="0" borderId="0" xfId="0" applyFont="1" applyBorder="1" applyAlignment="1">
      <alignment horizontal="justify" vertical="center" wrapText="1"/>
    </xf>
    <xf numFmtId="0" fontId="28" fillId="0" borderId="0" xfId="0" applyFont="1" applyAlignment="1">
      <alignment vertical="center"/>
    </xf>
    <xf numFmtId="0" fontId="4" fillId="0" borderId="0" xfId="0" applyFont="1" applyFill="1" applyAlignment="1">
      <alignment horizontal="justify" vertical="center"/>
    </xf>
    <xf numFmtId="0" fontId="8"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9</xdr:row>
      <xdr:rowOff>47625</xdr:rowOff>
    </xdr:from>
    <xdr:to>
      <xdr:col>1</xdr:col>
      <xdr:colOff>2085975</xdr:colOff>
      <xdr:row>21</xdr:row>
      <xdr:rowOff>6016</xdr:rowOff>
    </xdr:to>
    <xdr:pic>
      <xdr:nvPicPr>
        <xdr:cNvPr id="3" name="Immagin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1" y="2943225"/>
          <a:ext cx="1971674" cy="2244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1981200</xdr:colOff>
      <xdr:row>19</xdr:row>
      <xdr:rowOff>162804</xdr:rowOff>
    </xdr:from>
    <xdr:to>
      <xdr:col>2</xdr:col>
      <xdr:colOff>1066800</xdr:colOff>
      <xdr:row>33</xdr:row>
      <xdr:rowOff>76201</xdr:rowOff>
    </xdr:to>
    <xdr:pic>
      <xdr:nvPicPr>
        <xdr:cNvPr id="4" name="Immagin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3150" y="4963404"/>
          <a:ext cx="2276475" cy="2628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1285875</xdr:colOff>
      <xdr:row>9</xdr:row>
      <xdr:rowOff>93662</xdr:rowOff>
    </xdr:from>
    <xdr:to>
      <xdr:col>2</xdr:col>
      <xdr:colOff>3333750</xdr:colOff>
      <xdr:row>32</xdr:row>
      <xdr:rowOff>152094</xdr:rowOff>
    </xdr:to>
    <xdr:pic>
      <xdr:nvPicPr>
        <xdr:cNvPr id="5" name="Immagine 4"/>
        <xdr:cNvPicPr>
          <a:picLocks noChangeAspect="1"/>
        </xdr:cNvPicPr>
      </xdr:nvPicPr>
      <xdr:blipFill>
        <a:blip xmlns:r="http://schemas.openxmlformats.org/officeDocument/2006/relationships" r:embed="rId3"/>
        <a:stretch>
          <a:fillRect/>
        </a:stretch>
      </xdr:blipFill>
      <xdr:spPr>
        <a:xfrm>
          <a:off x="4838700" y="2989262"/>
          <a:ext cx="2047875" cy="4439932"/>
        </a:xfrm>
        <a:prstGeom prst="rect">
          <a:avLst/>
        </a:prstGeom>
      </xdr:spPr>
    </xdr:pic>
    <xdr:clientData/>
  </xdr:twoCellAnchor>
  <xdr:twoCellAnchor editAs="oneCell">
    <xdr:from>
      <xdr:col>1</xdr:col>
      <xdr:colOff>114300</xdr:colOff>
      <xdr:row>1</xdr:row>
      <xdr:rowOff>66675</xdr:rowOff>
    </xdr:from>
    <xdr:to>
      <xdr:col>2</xdr:col>
      <xdr:colOff>3483290</xdr:colOff>
      <xdr:row>4</xdr:row>
      <xdr:rowOff>153600</xdr:rowOff>
    </xdr:to>
    <xdr:pic>
      <xdr:nvPicPr>
        <xdr:cNvPr id="2" name="Immagine 1"/>
        <xdr:cNvPicPr>
          <a:picLocks noChangeAspect="1"/>
        </xdr:cNvPicPr>
      </xdr:nvPicPr>
      <xdr:blipFill>
        <a:blip xmlns:r="http://schemas.openxmlformats.org/officeDocument/2006/relationships" r:embed="rId4"/>
        <a:stretch>
          <a:fillRect/>
        </a:stretch>
      </xdr:blipFill>
      <xdr:spPr>
        <a:xfrm>
          <a:off x="600075" y="257175"/>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1495425</xdr:colOff>
      <xdr:row>0</xdr:row>
      <xdr:rowOff>76200</xdr:rowOff>
    </xdr:from>
    <xdr:to>
      <xdr:col>4</xdr:col>
      <xdr:colOff>968690</xdr:colOff>
      <xdr:row>0</xdr:row>
      <xdr:rowOff>734625</xdr:rowOff>
    </xdr:to>
    <xdr:pic>
      <xdr:nvPicPr>
        <xdr:cNvPr id="3" name="Immagine 2"/>
        <xdr:cNvPicPr>
          <a:picLocks noChangeAspect="1"/>
        </xdr:cNvPicPr>
      </xdr:nvPicPr>
      <xdr:blipFill>
        <a:blip xmlns:r="http://schemas.openxmlformats.org/officeDocument/2006/relationships" r:embed="rId1"/>
        <a:stretch>
          <a:fillRect/>
        </a:stretch>
      </xdr:blipFill>
      <xdr:spPr>
        <a:xfrm>
          <a:off x="2038350" y="76200"/>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tabSelected="1" zoomScaleNormal="100" zoomScaleSheetLayoutView="110" workbookViewId="0">
      <selection activeCell="B6" sqref="B6:C6"/>
    </sheetView>
  </sheetViews>
  <sheetFormatPr defaultRowHeight="15" x14ac:dyDescent="0.25"/>
  <cols>
    <col min="1" max="1" width="7.28515625" bestFit="1" customWidth="1"/>
    <col min="2" max="2" width="47.85546875" customWidth="1"/>
    <col min="3" max="3" width="53" customWidth="1"/>
  </cols>
  <sheetData>
    <row r="1" spans="1:3" x14ac:dyDescent="0.25">
      <c r="A1" s="58" t="s">
        <v>66</v>
      </c>
    </row>
    <row r="6" spans="1:3" ht="26.25" x14ac:dyDescent="0.4">
      <c r="B6" s="60" t="s">
        <v>49</v>
      </c>
      <c r="C6" s="61"/>
    </row>
    <row r="7" spans="1:3" ht="31.5" x14ac:dyDescent="0.5">
      <c r="B7" s="72" t="s">
        <v>3</v>
      </c>
      <c r="C7" s="61"/>
    </row>
    <row r="8" spans="1:3" ht="29.25" customHeight="1" x14ac:dyDescent="0.25">
      <c r="B8" s="73" t="s">
        <v>11</v>
      </c>
      <c r="C8" s="74"/>
    </row>
    <row r="9" spans="1:3" ht="36" customHeight="1" x14ac:dyDescent="0.25">
      <c r="B9" s="75" t="s">
        <v>9</v>
      </c>
      <c r="C9" s="76"/>
    </row>
    <row r="10" spans="1:3" x14ac:dyDescent="0.25">
      <c r="B10" s="61"/>
      <c r="C10" s="61"/>
    </row>
    <row r="11" spans="1:3" x14ac:dyDescent="0.25">
      <c r="B11" s="61"/>
      <c r="C11" s="61"/>
    </row>
    <row r="12" spans="1:3" x14ac:dyDescent="0.25">
      <c r="B12" s="61"/>
      <c r="C12" s="61"/>
    </row>
    <row r="13" spans="1:3" x14ac:dyDescent="0.25">
      <c r="B13" s="61"/>
      <c r="C13" s="61"/>
    </row>
    <row r="14" spans="1:3" x14ac:dyDescent="0.25">
      <c r="B14" s="61"/>
      <c r="C14" s="61"/>
    </row>
    <row r="15" spans="1:3" x14ac:dyDescent="0.25">
      <c r="B15" s="61"/>
      <c r="C15" s="61"/>
    </row>
    <row r="16" spans="1:3" x14ac:dyDescent="0.25">
      <c r="B16" s="61"/>
      <c r="C16" s="61"/>
    </row>
    <row r="17" spans="2:4" x14ac:dyDescent="0.25">
      <c r="B17" s="61"/>
      <c r="C17" s="61"/>
    </row>
    <row r="18" spans="2:4" x14ac:dyDescent="0.25">
      <c r="B18" s="61"/>
      <c r="C18" s="61"/>
    </row>
    <row r="19" spans="2:4" x14ac:dyDescent="0.25">
      <c r="B19" s="61"/>
      <c r="C19" s="61"/>
      <c r="D19" s="31"/>
    </row>
    <row r="20" spans="2:4" x14ac:dyDescent="0.25">
      <c r="B20" s="61"/>
      <c r="C20" s="61"/>
    </row>
    <row r="21" spans="2:4" x14ac:dyDescent="0.25">
      <c r="B21" s="61"/>
      <c r="C21" s="61"/>
    </row>
    <row r="22" spans="2:4" x14ac:dyDescent="0.25">
      <c r="B22" s="61"/>
      <c r="C22" s="61"/>
    </row>
    <row r="23" spans="2:4" x14ac:dyDescent="0.25">
      <c r="B23" s="61"/>
      <c r="C23" s="61"/>
    </row>
    <row r="24" spans="2:4" x14ac:dyDescent="0.25">
      <c r="B24" s="61"/>
      <c r="C24" s="61"/>
    </row>
    <row r="25" spans="2:4" x14ac:dyDescent="0.25">
      <c r="B25" s="61"/>
      <c r="C25" s="61"/>
    </row>
    <row r="26" spans="2:4" x14ac:dyDescent="0.25">
      <c r="B26" s="61"/>
      <c r="C26" s="61"/>
    </row>
    <row r="27" spans="2:4" x14ac:dyDescent="0.25">
      <c r="B27" s="61"/>
      <c r="C27" s="61"/>
    </row>
    <row r="28" spans="2:4" x14ac:dyDescent="0.25">
      <c r="B28" s="61"/>
      <c r="C28" s="61"/>
    </row>
    <row r="29" spans="2:4" x14ac:dyDescent="0.25">
      <c r="B29" s="61"/>
      <c r="C29" s="61"/>
    </row>
    <row r="30" spans="2:4" x14ac:dyDescent="0.25">
      <c r="B30" s="61"/>
      <c r="C30" s="61"/>
    </row>
    <row r="31" spans="2:4" x14ac:dyDescent="0.25">
      <c r="B31" s="61"/>
      <c r="C31" s="61"/>
    </row>
    <row r="32" spans="2:4" x14ac:dyDescent="0.25">
      <c r="B32" s="61"/>
      <c r="C32" s="61"/>
    </row>
    <row r="33" spans="2:6" ht="18.75" x14ac:dyDescent="0.3">
      <c r="B33" s="61"/>
      <c r="C33" s="61"/>
      <c r="F33" s="30"/>
    </row>
    <row r="34" spans="2:6" x14ac:dyDescent="0.25">
      <c r="B34" s="61"/>
      <c r="C34" s="61"/>
    </row>
    <row r="36" spans="2:6" ht="30" customHeight="1" x14ac:dyDescent="0.25">
      <c r="B36" s="77" t="s">
        <v>6</v>
      </c>
      <c r="C36" s="61"/>
    </row>
    <row r="37" spans="2:6" ht="43.5" customHeight="1" x14ac:dyDescent="0.25">
      <c r="B37" s="70" t="s">
        <v>13</v>
      </c>
      <c r="C37" s="71"/>
    </row>
    <row r="38" spans="2:6" ht="18" x14ac:dyDescent="0.25">
      <c r="B38" s="9"/>
    </row>
    <row r="39" spans="2:6" ht="28.5" customHeight="1" x14ac:dyDescent="0.25">
      <c r="B39" s="77" t="s">
        <v>4</v>
      </c>
      <c r="C39" s="61"/>
    </row>
    <row r="40" spans="2:6" ht="48.75" customHeight="1" x14ac:dyDescent="0.25">
      <c r="B40" s="80" t="s">
        <v>16</v>
      </c>
      <c r="C40" s="71"/>
    </row>
    <row r="41" spans="2:6" ht="15.75" x14ac:dyDescent="0.25">
      <c r="B41" s="10"/>
    </row>
    <row r="42" spans="2:6" ht="27" customHeight="1" x14ac:dyDescent="0.25">
      <c r="B42" s="77" t="s">
        <v>5</v>
      </c>
      <c r="C42" s="61"/>
    </row>
    <row r="43" spans="2:6" ht="51" customHeight="1" x14ac:dyDescent="0.25">
      <c r="B43" s="70" t="s">
        <v>17</v>
      </c>
      <c r="C43" s="71"/>
    </row>
    <row r="45" spans="2:6" s="24" customFormat="1" ht="24.95" customHeight="1" x14ac:dyDescent="0.25">
      <c r="B45" s="22" t="s">
        <v>12</v>
      </c>
      <c r="C45" s="23"/>
    </row>
    <row r="46" spans="2:6" s="24" customFormat="1" ht="24.95" customHeight="1" x14ac:dyDescent="0.25">
      <c r="B46" s="62" t="s">
        <v>14</v>
      </c>
      <c r="C46" s="63"/>
    </row>
    <row r="47" spans="2:6" s="25" customFormat="1" ht="27" customHeight="1" x14ac:dyDescent="0.25">
      <c r="B47" s="64" t="s">
        <v>18</v>
      </c>
      <c r="C47" s="65"/>
    </row>
    <row r="48" spans="2:6" s="25" customFormat="1" ht="24.95" customHeight="1" x14ac:dyDescent="0.25">
      <c r="B48" s="64" t="s">
        <v>19</v>
      </c>
      <c r="C48" s="81"/>
    </row>
    <row r="49" spans="2:3" s="25" customFormat="1" ht="24.95" customHeight="1" x14ac:dyDescent="0.25">
      <c r="B49" s="64" t="s">
        <v>20</v>
      </c>
      <c r="C49" s="65"/>
    </row>
    <row r="50" spans="2:3" s="25" customFormat="1" ht="24.95" customHeight="1" x14ac:dyDescent="0.25">
      <c r="B50" s="64" t="s">
        <v>21</v>
      </c>
      <c r="C50" s="65"/>
    </row>
    <row r="51" spans="2:3" s="25" customFormat="1" ht="24.95" customHeight="1" x14ac:dyDescent="0.25">
      <c r="B51" s="64" t="s">
        <v>22</v>
      </c>
      <c r="C51" s="65"/>
    </row>
    <row r="52" spans="2:3" s="25" customFormat="1" ht="24.95" customHeight="1" x14ac:dyDescent="0.25">
      <c r="B52" s="64" t="s">
        <v>23</v>
      </c>
      <c r="C52" s="65"/>
    </row>
    <row r="53" spans="2:3" s="25" customFormat="1" ht="24.95" customHeight="1" x14ac:dyDescent="0.25">
      <c r="B53" s="78" t="s">
        <v>15</v>
      </c>
      <c r="C53" s="79"/>
    </row>
    <row r="54" spans="2:3" s="25" customFormat="1" ht="24.95" customHeight="1" x14ac:dyDescent="0.25">
      <c r="B54" s="64" t="s">
        <v>24</v>
      </c>
      <c r="C54" s="64"/>
    </row>
    <row r="55" spans="2:3" s="25" customFormat="1" ht="24.95" customHeight="1" x14ac:dyDescent="0.25">
      <c r="B55" s="64" t="s">
        <v>25</v>
      </c>
      <c r="C55" s="65"/>
    </row>
    <row r="56" spans="2:3" s="25" customFormat="1" ht="24.95" customHeight="1" x14ac:dyDescent="0.25">
      <c r="B56" s="64" t="s">
        <v>26</v>
      </c>
      <c r="C56" s="65"/>
    </row>
    <row r="57" spans="2:3" s="25" customFormat="1" ht="24.95" customHeight="1" x14ac:dyDescent="0.25">
      <c r="B57" s="64" t="s">
        <v>48</v>
      </c>
      <c r="C57" s="65"/>
    </row>
    <row r="58" spans="2:3" s="25" customFormat="1" ht="24.95" customHeight="1" x14ac:dyDescent="0.25">
      <c r="B58" s="62" t="s">
        <v>33</v>
      </c>
      <c r="C58" s="63"/>
    </row>
    <row r="59" spans="2:3" s="25" customFormat="1" ht="24.95" customHeight="1" x14ac:dyDescent="0.25">
      <c r="B59" s="64" t="s">
        <v>45</v>
      </c>
      <c r="C59" s="65"/>
    </row>
    <row r="60" spans="2:3" s="25" customFormat="1" ht="24.95" customHeight="1" x14ac:dyDescent="0.25">
      <c r="B60" s="64" t="s">
        <v>68</v>
      </c>
      <c r="C60" s="65"/>
    </row>
    <row r="61" spans="2:3" s="25" customFormat="1" ht="24.95" customHeight="1" x14ac:dyDescent="0.25">
      <c r="B61" s="66" t="s">
        <v>27</v>
      </c>
      <c r="C61" s="67"/>
    </row>
    <row r="62" spans="2:3" s="35" customFormat="1" ht="24.95" customHeight="1" x14ac:dyDescent="0.25">
      <c r="B62" s="66" t="s">
        <v>69</v>
      </c>
      <c r="C62" s="67"/>
    </row>
    <row r="63" spans="2:3" s="25" customFormat="1" ht="24.95" customHeight="1" x14ac:dyDescent="0.2">
      <c r="B63" s="68" t="s">
        <v>70</v>
      </c>
      <c r="C63" s="69"/>
    </row>
    <row r="64" spans="2:3" ht="26.25" x14ac:dyDescent="0.4">
      <c r="B64" s="60" t="s">
        <v>49</v>
      </c>
      <c r="C64" s="61"/>
    </row>
  </sheetData>
  <mergeCells count="30">
    <mergeCell ref="B39:C39"/>
    <mergeCell ref="B50:C50"/>
    <mergeCell ref="B51:C51"/>
    <mergeCell ref="B52:C52"/>
    <mergeCell ref="B53:C53"/>
    <mergeCell ref="B40:C40"/>
    <mergeCell ref="B42:C42"/>
    <mergeCell ref="B43:C43"/>
    <mergeCell ref="B49:C49"/>
    <mergeCell ref="B47:C47"/>
    <mergeCell ref="B48:C48"/>
    <mergeCell ref="B37:C37"/>
    <mergeCell ref="B6:C6"/>
    <mergeCell ref="B7:C7"/>
    <mergeCell ref="B8:C8"/>
    <mergeCell ref="B9:C9"/>
    <mergeCell ref="B10:C34"/>
    <mergeCell ref="B36:C36"/>
    <mergeCell ref="B64:C64"/>
    <mergeCell ref="B46:C46"/>
    <mergeCell ref="B58:C58"/>
    <mergeCell ref="B59:C59"/>
    <mergeCell ref="B60:C60"/>
    <mergeCell ref="B61:C61"/>
    <mergeCell ref="B63:C63"/>
    <mergeCell ref="B54:C54"/>
    <mergeCell ref="B55:C55"/>
    <mergeCell ref="B56:C56"/>
    <mergeCell ref="B57:C57"/>
    <mergeCell ref="B62:C62"/>
  </mergeCells>
  <hyperlinks>
    <hyperlink ref="B6" location="'Matrice Acquisti'!A1" display="Click qui per la Matrice Acquisti"/>
    <hyperlink ref="B64"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Normal="100" zoomScaleSheetLayoutView="100" workbookViewId="0"/>
  </sheetViews>
  <sheetFormatPr defaultColWidth="9" defaultRowHeight="15" x14ac:dyDescent="0.25"/>
  <cols>
    <col min="1" max="1" width="8.140625" customWidth="1"/>
    <col min="2" max="2" width="25.7109375" customWidth="1"/>
    <col min="3" max="3" width="68.42578125" style="1" customWidth="1"/>
    <col min="4" max="4" width="12.140625" style="2" customWidth="1"/>
    <col min="5" max="5" width="16.85546875" style="2" customWidth="1"/>
    <col min="6" max="6" width="18" style="1" customWidth="1"/>
    <col min="7" max="7" width="10.85546875" style="37" customWidth="1"/>
  </cols>
  <sheetData>
    <row r="1" spans="1:8" ht="63" customHeight="1" x14ac:dyDescent="0.25">
      <c r="B1" s="82"/>
      <c r="C1" s="82"/>
      <c r="D1" s="82"/>
      <c r="E1" s="82"/>
      <c r="F1" s="82"/>
    </row>
    <row r="2" spans="1:8" ht="44.25" customHeight="1" x14ac:dyDescent="0.25">
      <c r="B2" s="83" t="s">
        <v>11</v>
      </c>
      <c r="C2" s="83"/>
      <c r="D2" s="83"/>
      <c r="E2" s="83"/>
      <c r="F2" s="83"/>
      <c r="G2" s="38"/>
      <c r="H2" s="4"/>
    </row>
    <row r="3" spans="1:8" ht="15" customHeight="1" x14ac:dyDescent="0.25">
      <c r="B3" s="84" t="s">
        <v>0</v>
      </c>
      <c r="C3" s="84"/>
      <c r="D3" s="84"/>
      <c r="E3" s="84"/>
      <c r="F3" s="84"/>
    </row>
    <row r="4" spans="1:8" s="3" customFormat="1" ht="30" customHeight="1" x14ac:dyDescent="0.2">
      <c r="B4" s="36"/>
      <c r="C4" s="36" t="s">
        <v>14</v>
      </c>
      <c r="D4" s="41"/>
      <c r="E4" s="41"/>
      <c r="F4" s="41"/>
      <c r="G4" s="39"/>
    </row>
    <row r="5" spans="1:8" s="3" customFormat="1" ht="22.5" x14ac:dyDescent="0.2">
      <c r="B5" s="11" t="s">
        <v>7</v>
      </c>
      <c r="C5" s="11" t="s">
        <v>1</v>
      </c>
      <c r="D5" s="16" t="s">
        <v>2</v>
      </c>
      <c r="E5" s="12" t="s">
        <v>31</v>
      </c>
      <c r="F5" s="12" t="s">
        <v>32</v>
      </c>
      <c r="G5" s="39"/>
    </row>
    <row r="6" spans="1:8" s="3" customFormat="1" ht="180" x14ac:dyDescent="0.2">
      <c r="A6" s="26"/>
      <c r="B6" s="5" t="s">
        <v>8</v>
      </c>
      <c r="C6" s="33" t="s">
        <v>35</v>
      </c>
      <c r="D6" s="17">
        <v>1</v>
      </c>
      <c r="E6" s="6">
        <v>4500</v>
      </c>
      <c r="F6" s="6">
        <f t="shared" ref="F6:F10" si="0">(D6*E6)</f>
        <v>4500</v>
      </c>
      <c r="G6" s="39"/>
    </row>
    <row r="7" spans="1:8" s="3" customFormat="1" ht="144.75" customHeight="1" x14ac:dyDescent="0.2">
      <c r="A7" s="27"/>
      <c r="B7" s="5" t="s">
        <v>8</v>
      </c>
      <c r="C7" s="33" t="s">
        <v>28</v>
      </c>
      <c r="D7" s="17">
        <v>1</v>
      </c>
      <c r="E7" s="6">
        <v>3391</v>
      </c>
      <c r="F7" s="6">
        <f t="shared" si="0"/>
        <v>3391</v>
      </c>
      <c r="G7" s="39"/>
    </row>
    <row r="8" spans="1:8" s="3" customFormat="1" ht="108" x14ac:dyDescent="0.2">
      <c r="A8" s="27"/>
      <c r="B8" s="5" t="s">
        <v>8</v>
      </c>
      <c r="C8" s="20" t="s">
        <v>47</v>
      </c>
      <c r="D8" s="17">
        <v>1</v>
      </c>
      <c r="E8" s="6">
        <v>6158</v>
      </c>
      <c r="F8" s="6">
        <f t="shared" si="0"/>
        <v>6158</v>
      </c>
      <c r="G8" s="39"/>
    </row>
    <row r="9" spans="1:8" s="3" customFormat="1" ht="48" x14ac:dyDescent="0.2">
      <c r="A9" s="27"/>
      <c r="B9" s="5" t="s">
        <v>8</v>
      </c>
      <c r="C9" s="20" t="s">
        <v>36</v>
      </c>
      <c r="D9" s="17">
        <v>1</v>
      </c>
      <c r="E9" s="6">
        <v>752</v>
      </c>
      <c r="F9" s="6">
        <f t="shared" ref="F9" si="1">(D9*E9)</f>
        <v>752</v>
      </c>
      <c r="G9" s="39"/>
    </row>
    <row r="10" spans="1:8" s="3" customFormat="1" ht="36" x14ac:dyDescent="0.2">
      <c r="A10" s="27"/>
      <c r="B10" s="5" t="s">
        <v>8</v>
      </c>
      <c r="C10" s="21" t="s">
        <v>37</v>
      </c>
      <c r="D10" s="17">
        <v>1</v>
      </c>
      <c r="E10" s="6">
        <v>1191</v>
      </c>
      <c r="F10" s="6">
        <f t="shared" si="0"/>
        <v>1191</v>
      </c>
      <c r="G10" s="39"/>
    </row>
    <row r="11" spans="1:8" s="3" customFormat="1" ht="84" x14ac:dyDescent="0.2">
      <c r="A11" s="27"/>
      <c r="B11" s="5" t="s">
        <v>8</v>
      </c>
      <c r="C11" s="20" t="s">
        <v>38</v>
      </c>
      <c r="D11" s="17">
        <v>1</v>
      </c>
      <c r="E11" s="6">
        <v>842</v>
      </c>
      <c r="F11" s="6">
        <f t="shared" ref="F11:F13" si="2">(D11*E11)</f>
        <v>842</v>
      </c>
      <c r="G11" s="40"/>
    </row>
    <row r="12" spans="1:8" s="3" customFormat="1" ht="12.75" customHeight="1" x14ac:dyDescent="0.2">
      <c r="A12" s="28"/>
      <c r="B12" s="36"/>
      <c r="C12" s="42" t="s">
        <v>10</v>
      </c>
      <c r="D12" s="41"/>
      <c r="E12" s="41"/>
      <c r="F12" s="41"/>
      <c r="G12" s="39"/>
    </row>
    <row r="13" spans="1:8" s="3" customFormat="1" ht="48" x14ac:dyDescent="0.2">
      <c r="A13" s="27"/>
      <c r="B13" s="5" t="s">
        <v>8</v>
      </c>
      <c r="C13" s="20" t="s">
        <v>39</v>
      </c>
      <c r="D13" s="17">
        <v>1</v>
      </c>
      <c r="E13" s="6">
        <v>855</v>
      </c>
      <c r="F13" s="6">
        <f t="shared" si="2"/>
        <v>855</v>
      </c>
      <c r="G13" s="39"/>
    </row>
    <row r="14" spans="1:8" s="3" customFormat="1" ht="60" x14ac:dyDescent="0.2">
      <c r="A14" s="27"/>
      <c r="B14" s="5" t="s">
        <v>8</v>
      </c>
      <c r="C14" s="19" t="s">
        <v>40</v>
      </c>
      <c r="D14" s="17">
        <v>1</v>
      </c>
      <c r="E14" s="6">
        <v>719</v>
      </c>
      <c r="F14" s="6">
        <f>(D14*E14)</f>
        <v>719</v>
      </c>
      <c r="G14" s="39"/>
    </row>
    <row r="15" spans="1:8" s="3" customFormat="1" ht="48" x14ac:dyDescent="0.2">
      <c r="A15" s="27"/>
      <c r="B15" s="5" t="s">
        <v>8</v>
      </c>
      <c r="C15" s="20" t="s">
        <v>41</v>
      </c>
      <c r="D15" s="17">
        <v>1</v>
      </c>
      <c r="E15" s="6">
        <v>591</v>
      </c>
      <c r="F15" s="6">
        <f t="shared" ref="F15:F21" si="3">(D15*E15)</f>
        <v>591</v>
      </c>
      <c r="G15" s="39"/>
    </row>
    <row r="16" spans="1:8" s="3" customFormat="1" ht="96" x14ac:dyDescent="0.2">
      <c r="A16" s="27"/>
      <c r="B16" s="5" t="s">
        <v>8</v>
      </c>
      <c r="C16" s="20" t="s">
        <v>46</v>
      </c>
      <c r="D16" s="17">
        <v>1</v>
      </c>
      <c r="E16" s="6">
        <v>1077</v>
      </c>
      <c r="F16" s="6">
        <f t="shared" si="3"/>
        <v>1077</v>
      </c>
      <c r="G16" s="39"/>
    </row>
    <row r="17" spans="1:7" s="3" customFormat="1" ht="30" customHeight="1" x14ac:dyDescent="0.2">
      <c r="A17" s="26"/>
      <c r="B17" s="36"/>
      <c r="C17" s="41" t="s">
        <v>29</v>
      </c>
      <c r="D17" s="41"/>
      <c r="E17" s="41"/>
      <c r="F17" s="41"/>
      <c r="G17" s="39"/>
    </row>
    <row r="18" spans="1:7" s="3" customFormat="1" ht="148.5" customHeight="1" x14ac:dyDescent="0.2">
      <c r="A18" s="26"/>
      <c r="B18" s="5" t="s">
        <v>8</v>
      </c>
      <c r="C18" s="19" t="s">
        <v>42</v>
      </c>
      <c r="D18" s="17">
        <v>1</v>
      </c>
      <c r="E18" s="6">
        <v>4765</v>
      </c>
      <c r="F18" s="6">
        <f t="shared" si="3"/>
        <v>4765</v>
      </c>
      <c r="G18" s="39"/>
    </row>
    <row r="19" spans="1:7" s="3" customFormat="1" ht="330" customHeight="1" x14ac:dyDescent="0.2">
      <c r="A19" s="29"/>
      <c r="B19" s="5" t="s">
        <v>8</v>
      </c>
      <c r="C19" s="32" t="s">
        <v>43</v>
      </c>
      <c r="D19" s="17">
        <v>2</v>
      </c>
      <c r="E19" s="6">
        <v>5213</v>
      </c>
      <c r="F19" s="6">
        <f t="shared" si="3"/>
        <v>10426</v>
      </c>
      <c r="G19" s="40"/>
    </row>
    <row r="20" spans="1:7" s="3" customFormat="1" ht="216" x14ac:dyDescent="0.2">
      <c r="A20" s="26"/>
      <c r="B20" s="5" t="s">
        <v>8</v>
      </c>
      <c r="C20" s="34" t="s">
        <v>44</v>
      </c>
      <c r="D20" s="17">
        <v>1</v>
      </c>
      <c r="E20" s="6">
        <v>21450</v>
      </c>
      <c r="F20" s="6">
        <f t="shared" si="3"/>
        <v>21450</v>
      </c>
      <c r="G20" s="39"/>
    </row>
    <row r="21" spans="1:7" s="3" customFormat="1" ht="12.75" x14ac:dyDescent="0.2">
      <c r="A21" s="29"/>
      <c r="B21" s="5" t="s">
        <v>8</v>
      </c>
      <c r="C21" s="20" t="s">
        <v>67</v>
      </c>
      <c r="D21" s="17">
        <v>1</v>
      </c>
      <c r="E21" s="6">
        <v>3600</v>
      </c>
      <c r="F21" s="6">
        <f t="shared" si="3"/>
        <v>3600</v>
      </c>
      <c r="G21" s="39"/>
    </row>
    <row r="22" spans="1:7" s="3" customFormat="1" ht="12.75" x14ac:dyDescent="0.2">
      <c r="A22" s="29"/>
      <c r="B22" s="5" t="s">
        <v>8</v>
      </c>
      <c r="C22" s="19" t="s">
        <v>34</v>
      </c>
      <c r="D22" s="17">
        <v>4</v>
      </c>
      <c r="E22" s="6">
        <v>1100</v>
      </c>
      <c r="F22" s="6">
        <f t="shared" ref="F22" si="4">(D22*E22)</f>
        <v>4400</v>
      </c>
      <c r="G22" s="39"/>
    </row>
    <row r="23" spans="1:7" s="3" customFormat="1" ht="26.25" customHeight="1" x14ac:dyDescent="0.2">
      <c r="A23" s="26"/>
      <c r="B23" s="7"/>
      <c r="C23" s="7" t="s">
        <v>30</v>
      </c>
      <c r="D23" s="18"/>
      <c r="E23" s="8"/>
      <c r="F23" s="8">
        <f>SUM(F6:F22)</f>
        <v>64717</v>
      </c>
      <c r="G23" s="39"/>
    </row>
    <row r="24" spans="1:7" s="3" customFormat="1" ht="12.75" x14ac:dyDescent="0.2">
      <c r="D24" s="15"/>
      <c r="F24" s="13"/>
      <c r="G24" s="39"/>
    </row>
    <row r="27" spans="1:7" ht="18.75" x14ac:dyDescent="0.3">
      <c r="B27" s="43"/>
      <c r="C27" s="44" t="s">
        <v>11</v>
      </c>
      <c r="D27" s="45">
        <f>SUM(D28:D34)</f>
        <v>1</v>
      </c>
      <c r="E27" s="46">
        <f>SUM(E28:E34)</f>
        <v>75000</v>
      </c>
      <c r="F27"/>
      <c r="G27"/>
    </row>
    <row r="28" spans="1:7" x14ac:dyDescent="0.25">
      <c r="B28" s="47" t="s">
        <v>50</v>
      </c>
      <c r="C28" s="48" t="s">
        <v>51</v>
      </c>
      <c r="D28" s="49">
        <f>E28/E27</f>
        <v>0.02</v>
      </c>
      <c r="E28" s="50">
        <v>1500</v>
      </c>
      <c r="F28" s="59" t="s">
        <v>52</v>
      </c>
      <c r="G28" s="51">
        <v>0.02</v>
      </c>
    </row>
    <row r="29" spans="1:7" x14ac:dyDescent="0.25">
      <c r="B29" s="47" t="s">
        <v>53</v>
      </c>
      <c r="C29" s="48" t="s">
        <v>54</v>
      </c>
      <c r="D29" s="49">
        <f>E29/E27</f>
        <v>0.02</v>
      </c>
      <c r="E29" s="50">
        <v>1500</v>
      </c>
      <c r="F29" s="59" t="s">
        <v>52</v>
      </c>
      <c r="G29" s="51">
        <v>0.02</v>
      </c>
    </row>
    <row r="30" spans="1:7" x14ac:dyDescent="0.25">
      <c r="B30" s="52" t="s">
        <v>55</v>
      </c>
      <c r="C30" s="53" t="s">
        <v>56</v>
      </c>
      <c r="D30" s="54">
        <f>E30/E27</f>
        <v>0.86289333333333329</v>
      </c>
      <c r="E30" s="55">
        <f>F23</f>
        <v>64717</v>
      </c>
      <c r="F30" s="59" t="s">
        <v>57</v>
      </c>
      <c r="G30" s="51">
        <v>0.85</v>
      </c>
    </row>
    <row r="31" spans="1:7" x14ac:dyDescent="0.25">
      <c r="B31" s="56" t="s">
        <v>58</v>
      </c>
      <c r="C31" s="43" t="s">
        <v>59</v>
      </c>
      <c r="D31" s="57">
        <f>E31/E27</f>
        <v>4.7106666666666665E-2</v>
      </c>
      <c r="E31" s="50">
        <v>3533</v>
      </c>
      <c r="F31" s="59" t="s">
        <v>52</v>
      </c>
      <c r="G31" s="51">
        <v>0.06</v>
      </c>
    </row>
    <row r="32" spans="1:7" x14ac:dyDescent="0.25">
      <c r="B32" s="47" t="s">
        <v>60</v>
      </c>
      <c r="C32" s="48" t="s">
        <v>61</v>
      </c>
      <c r="D32" s="49">
        <f>E32/E27</f>
        <v>0.02</v>
      </c>
      <c r="E32" s="50">
        <v>1500</v>
      </c>
      <c r="F32" s="59" t="s">
        <v>52</v>
      </c>
      <c r="G32" s="51">
        <v>0.02</v>
      </c>
    </row>
    <row r="33" spans="2:7" x14ac:dyDescent="0.25">
      <c r="B33" s="47" t="s">
        <v>62</v>
      </c>
      <c r="C33" s="48" t="s">
        <v>63</v>
      </c>
      <c r="D33" s="49">
        <f>E33/E27</f>
        <v>0.01</v>
      </c>
      <c r="E33" s="50">
        <v>750</v>
      </c>
      <c r="F33" s="59" t="s">
        <v>52</v>
      </c>
      <c r="G33" s="51">
        <v>0.01</v>
      </c>
    </row>
    <row r="34" spans="2:7" x14ac:dyDescent="0.25">
      <c r="B34" s="56" t="s">
        <v>64</v>
      </c>
      <c r="C34" s="43" t="s">
        <v>65</v>
      </c>
      <c r="D34" s="57">
        <f>E34/E27</f>
        <v>0.02</v>
      </c>
      <c r="E34" s="50">
        <v>1500</v>
      </c>
      <c r="F34" s="59" t="s">
        <v>52</v>
      </c>
      <c r="G34" s="51">
        <v>0.02</v>
      </c>
    </row>
    <row r="43" spans="2:7" x14ac:dyDescent="0.25">
      <c r="C43"/>
      <c r="D43" s="14"/>
      <c r="E43"/>
      <c r="F43"/>
    </row>
    <row r="45" spans="2:7" x14ac:dyDescent="0.25">
      <c r="C45"/>
      <c r="D45" s="14"/>
      <c r="E45"/>
      <c r="F45"/>
    </row>
    <row r="47" spans="2:7" x14ac:dyDescent="0.25">
      <c r="C47"/>
      <c r="D47" s="14"/>
      <c r="E47"/>
      <c r="F47"/>
    </row>
    <row r="49" spans="3:6" x14ac:dyDescent="0.25">
      <c r="C49"/>
      <c r="D49" s="14"/>
      <c r="E49"/>
      <c r="F49"/>
    </row>
    <row r="51" spans="3:6" x14ac:dyDescent="0.25">
      <c r="C51"/>
      <c r="D51" s="14"/>
      <c r="E51"/>
      <c r="F51"/>
    </row>
    <row r="53" spans="3:6" x14ac:dyDescent="0.25">
      <c r="C53"/>
      <c r="D53" s="14"/>
      <c r="E53"/>
      <c r="F53"/>
    </row>
    <row r="55" spans="3:6" x14ac:dyDescent="0.25">
      <c r="C55"/>
      <c r="D55" s="14"/>
      <c r="E55"/>
      <c r="F55"/>
    </row>
    <row r="57" spans="3:6" x14ac:dyDescent="0.25">
      <c r="C57"/>
      <c r="D57" s="14"/>
      <c r="E57"/>
      <c r="F57"/>
    </row>
    <row r="59" spans="3:6" x14ac:dyDescent="0.25">
      <c r="C59"/>
      <c r="D59" s="14"/>
      <c r="E59"/>
      <c r="F59"/>
    </row>
    <row r="61" spans="3:6" x14ac:dyDescent="0.25">
      <c r="C61"/>
      <c r="D61" s="14"/>
      <c r="E61"/>
      <c r="F61"/>
    </row>
  </sheetData>
  <mergeCells count="3">
    <mergeCell ref="B1:F1"/>
    <mergeCell ref="B2:F2"/>
    <mergeCell ref="B3:F3"/>
  </mergeCells>
  <printOptions horizontalCentered="1"/>
  <pageMargins left="0.70866141732283472" right="0.70866141732283472" top="0.74803149606299213" bottom="0.74803149606299213" header="0.31496062992125984" footer="0.31496062992125984"/>
  <pageSetup paperSize="9" scale="71" fitToHeight="0" orientation="portrait" r:id="rId1"/>
  <rowBreaks count="1" manualBreakCount="1">
    <brk id="11" min="1"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2018-01-27T08:29:30Z</dcterms:modified>
</cp:coreProperties>
</file>