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25" yWindow="495" windowWidth="22395" windowHeight="13860" activeTab="2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1">Descrizione!$B$2:$B$28</definedName>
    <definedName name="_xlnm.Print_Area" localSheetId="2">'Matrice Acquisti'!$B$2:$F$29</definedName>
    <definedName name="_xlnm.Print_Area" localSheetId="0">Titolo!$A$2:$A$12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7" i="1"/>
  <c r="F9" i="1"/>
  <c r="F8" i="1"/>
  <c r="D22" i="1"/>
  <c r="D25" i="1"/>
  <c r="F11" i="1"/>
  <c r="E23" i="1"/>
  <c r="E18" i="1"/>
  <c r="F13" i="1"/>
  <c r="F12" i="1"/>
  <c r="E21" i="1"/>
  <c r="E17" i="1"/>
  <c r="E19" i="1"/>
  <c r="E16" i="1"/>
  <c r="E20" i="1"/>
  <c r="E22" i="1"/>
  <c r="E25" i="1"/>
</calcChain>
</file>

<file path=xl/sharedStrings.xml><?xml version="1.0" encoding="utf-8"?>
<sst xmlns="http://schemas.openxmlformats.org/spreadsheetml/2006/main" count="58" uniqueCount="55">
  <si>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</si>
  <si>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</si>
  <si>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</si>
  <si>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</si>
  <si>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</si>
  <si>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</si>
  <si>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</si>
  <si>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Voci di Costo</t>
  </si>
  <si>
    <t>Importo previsto</t>
  </si>
  <si>
    <t xml:space="preserve"> </t>
  </si>
  <si>
    <t>ASSE II -  INFRASTRUTTURE PER L’ISTRUZIONE</t>
  </si>
  <si>
    <t>PON-FESR “ PER LA SCUOLA - COMPETENZE E AMBIENTI PER L’APPRENDIMENTO”</t>
  </si>
  <si>
    <t>Click qui per la descrizione del progetto</t>
  </si>
  <si>
    <t>Click qui per la Matrice Acquisti</t>
  </si>
  <si>
    <t>A. Progettazione (max 2%)</t>
  </si>
  <si>
    <t>B. Spese organizzative e di gestione (max 2%)</t>
  </si>
  <si>
    <t>D. Piccoli adattamenti edilizi (max 6%)</t>
  </si>
  <si>
    <t>E. Pubblicità (max 2%)</t>
  </si>
  <si>
    <t>F. Collaudo (max 1%)</t>
  </si>
  <si>
    <t>G. Addestramento all'uso delle attrezzature (max 2%)</t>
  </si>
  <si>
    <t>Fornitura</t>
  </si>
  <si>
    <t>Totale Spese Generali</t>
  </si>
  <si>
    <r>
      <rPr>
        <b/>
        <sz val="10"/>
        <rFont val="Arial"/>
        <family val="2"/>
      </rPr>
      <t xml:space="preserve">TOTALE FORNITURA 
</t>
    </r>
    <r>
      <rPr>
        <sz val="10"/>
        <rFont val="Arial"/>
        <family val="2"/>
      </rPr>
      <t>C. Acquisti di beni e forniture (minimo 85%)</t>
    </r>
  </si>
  <si>
    <t>Controlli di I Livello in loco</t>
  </si>
  <si>
    <t>Totale Progetto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</si>
  <si>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</si>
  <si>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</si>
  <si>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in ogni caso si ricorda l’obbligatorietà della pubblicizzazione.</t>
  </si>
  <si>
    <t>Per 85% di € 20.000 avanzano</t>
  </si>
  <si>
    <t>Per 85% di € 24.000 avanzano</t>
  </si>
  <si>
    <t>Notebook, PC e tablet</t>
  </si>
  <si>
    <t>Dispositivi ibridi PC/Tablet</t>
  </si>
  <si>
    <t>Carrello e box mobile per ricarica, alloggiamento sincronizzazione notebook/tablet (anche wireless)</t>
  </si>
  <si>
    <t>Automi programmabili semoventi assemblabili o preassemblati wireless</t>
  </si>
  <si>
    <t>Arredi mobili e modulari</t>
  </si>
  <si>
    <t>LABORATORIO DI ROBOTICA MOBILE</t>
  </si>
  <si>
    <t>Kit Costruzione robot piu di 850 pezzi , inclusi N°4 motori, N°7 Sensori,1 unità programmabile con la possibilità di connettere contemporanemente dodici dispositivi tra sensori e motori,N°1 Joystik,N°1 batteria,box contenitore,software di programmazione on cloud.</t>
  </si>
  <si>
    <t xml:space="preserve">Armadio metallico 120x45x200h cm con ante scorrevoli. </t>
  </si>
  <si>
    <t>Armadio mobile Porta Tablet fino a 36 posti rimodulabile per inserire 32 netbook o 18 notebook, anche misti. Regolatore di carica temporizzato. Sistema di ventilazione passiva. Protezione elettrica. Apertura vano dall’alto. Chiusura a chiave. Ruote piroettanti bloccabili.</t>
  </si>
  <si>
    <t>PRESENTAZIONE</t>
  </si>
  <si>
    <t>OBIETTIVI E FINALITÀ DELLA SOLUZIONE</t>
  </si>
  <si>
    <r>
      <t xml:space="preserve">Promuovere l'interesse per la </t>
    </r>
    <r>
      <rPr>
        <b/>
        <sz val="11"/>
        <color theme="1"/>
        <rFont val="Arial"/>
        <family val="2"/>
      </rPr>
      <t>Scienza</t>
    </r>
    <r>
      <rPr>
        <sz val="11"/>
        <color theme="1"/>
        <rFont val="Arial"/>
        <family val="2"/>
      </rPr>
      <t xml:space="preserve">, la </t>
    </r>
    <r>
      <rPr>
        <b/>
        <sz val="11"/>
        <color theme="1"/>
        <rFont val="Arial"/>
        <family val="2"/>
      </rPr>
      <t>Tecnologia</t>
    </r>
    <r>
      <rPr>
        <sz val="11"/>
        <color theme="1"/>
        <rFont val="Arial"/>
        <family val="2"/>
      </rPr>
      <t>, L'</t>
    </r>
    <r>
      <rPr>
        <b/>
        <sz val="11"/>
        <color theme="1"/>
        <rFont val="Arial"/>
        <family val="2"/>
      </rPr>
      <t>ingegneria</t>
    </r>
    <r>
      <rPr>
        <sz val="11"/>
        <color theme="1"/>
        <rFont val="Arial"/>
        <family val="2"/>
      </rPr>
      <t xml:space="preserve"> e la </t>
    </r>
    <r>
      <rPr>
        <b/>
        <sz val="11"/>
        <color theme="1"/>
        <rFont val="Arial"/>
        <family val="2"/>
      </rPr>
      <t>matematica</t>
    </r>
    <r>
      <rPr>
        <sz val="11"/>
        <color theme="1"/>
        <rFont val="Arial"/>
        <family val="2"/>
      </rPr>
      <t>. Sviluppare la capacità di</t>
    </r>
    <r>
      <rPr>
        <b/>
        <sz val="11"/>
        <color theme="1"/>
        <rFont val="Arial"/>
        <family val="2"/>
      </rPr>
      <t xml:space="preserve"> problem Solving</t>
    </r>
    <r>
      <rPr>
        <sz val="11"/>
        <color theme="1"/>
        <rFont val="Arial"/>
        <family val="2"/>
      </rPr>
      <t xml:space="preserve">, di </t>
    </r>
    <r>
      <rPr>
        <b/>
        <sz val="11"/>
        <color theme="1"/>
        <rFont val="Arial"/>
        <family val="2"/>
      </rPr>
      <t xml:space="preserve">comunicazione </t>
    </r>
    <r>
      <rPr>
        <sz val="11"/>
        <color theme="1"/>
        <rFont val="Arial"/>
        <family val="2"/>
      </rPr>
      <t xml:space="preserve">nel descrivere problemi e proporre soluzioni, di </t>
    </r>
    <r>
      <rPr>
        <b/>
        <sz val="11"/>
        <color theme="1"/>
        <rFont val="Arial"/>
        <family val="2"/>
      </rPr>
      <t>cooperazione</t>
    </r>
    <r>
      <rPr>
        <sz val="11"/>
        <color theme="1"/>
        <rFont val="Arial"/>
        <family val="2"/>
      </rPr>
      <t xml:space="preserve"> nello sviluppo di progetti. Creare moduli applicativi interdisciplinari nei programmi delle materie esistenti che spingano gli allievi ad imparare facendo.</t>
    </r>
  </si>
  <si>
    <t>LA SOLUZIONE È COMPOSTA DA:</t>
  </si>
  <si>
    <t>N° 15 Tablet Ibridi (con tastiera inclusa)</t>
  </si>
  <si>
    <t>N°1 Armadietto di ricarica e custodia notebook</t>
  </si>
  <si>
    <t>DESCRIZIONE PROGETTO</t>
  </si>
  <si>
    <t>Notebook ibrido PC/tablet  quad-core 1.33 GHz. Win 10.  Schermo 10.1” WXGA IPS 10-tocchi, retroilluminazione LED, Risoluzione: 1,280 x 800. SSD 32GB Emmc. RAM 2 GB . Wireless LAN 802.11b/g/n. Bluetooth. Interfacce: micro-USB , N.2 Webcam 2.0 MP, lettore microSD. Tastiera docking staccabile con cerniere magnetiche. Tablet di Brand internazionale. Pila software didattica. Software rete didattica del produttore.</t>
  </si>
  <si>
    <t>N°2 Armadi metallici per conservare kit e accessori</t>
  </si>
  <si>
    <t>Il progetto prevede l'uso di 15 kit per la robotica educativa da utilizzare singolarmente per costruire robot autonomi o controllati oppure è possibile unire più kit per progetti più complessi. I tablet saranno utilizzati sia per ricerche sulla rete sia per la programmazione dei robot. Sono previsti armadi metallici per conservare i KIT e armadietto di sicurezza per ricaricare e custodire i tablet.</t>
  </si>
  <si>
    <t>N° 15 KIT, per la costruzione dei robot con più di 850 pezzi,  Software di programmazione on cloud.</t>
  </si>
  <si>
    <t xml:space="preserve"> “LABORATORIO DI ROBOTICA MOBILE"</t>
  </si>
  <si>
    <t>AZIONE 10.8.1.A3</t>
  </si>
  <si>
    <t>Laboratori Mobili</t>
  </si>
  <si>
    <t>AZIONE 10.8.1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</si>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</sst>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u/>
      <sz val="14"/>
      <color rgb="FFFF0000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2"/>
      <color rgb="FF0070C0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sz val="16"/>
      <color rgb="FFFF0000"/>
      <name val="Times New Roman"/>
      <family val="1"/>
    </font>
    <font>
      <sz val="10"/>
      <color rgb="FF000000"/>
      <name val="Verdana"/>
      <family val="2"/>
    </font>
    <font>
      <b/>
      <sz val="11.5"/>
      <color theme="1"/>
      <name val="Times-Roman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3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2"/>
    </xf>
    <xf numFmtId="0" fontId="10" fillId="4" borderId="1" xfId="0" applyFont="1" applyFill="1" applyBorder="1" applyAlignment="1">
      <alignment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10" fontId="10" fillId="4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0" fontId="11" fillId="5" borderId="1" xfId="2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26</xdr:rowOff>
    </xdr:from>
    <xdr:to>
      <xdr:col>2</xdr:col>
      <xdr:colOff>12700</xdr:colOff>
      <xdr:row>23</xdr:row>
      <xdr:rowOff>17690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1117626"/>
          <a:ext cx="7683500" cy="4234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1017300</xdr:colOff>
      <xdr:row>0</xdr:row>
      <xdr:rowOff>666867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7380000" cy="6668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18"/>
  <sheetViews>
    <sheetView workbookViewId="0">
      <selection activeCell="A12" sqref="A12"/>
    </sheetView>
  </sheetViews>
  <sheetFormatPr defaultColWidth="8.85546875" defaultRowHeight="15"/>
  <cols>
    <col min="1" max="1" width="160.7109375" style="29" customWidth="1"/>
  </cols>
  <sheetData>
    <row r="2" spans="1:1" ht="27.75">
      <c r="A2" s="28" t="s">
        <v>11</v>
      </c>
    </row>
    <row r="3" spans="1:1">
      <c r="A3" s="29" t="s">
        <v>9</v>
      </c>
    </row>
    <row r="4" spans="1:1" ht="27.75">
      <c r="A4" s="28" t="s">
        <v>10</v>
      </c>
    </row>
    <row r="6" spans="1:1" ht="27.75">
      <c r="A6" s="28" t="s">
        <v>53</v>
      </c>
    </row>
    <row r="7" spans="1:1" ht="27.75">
      <c r="A7" s="30"/>
    </row>
    <row r="8" spans="1:1" ht="13.5" customHeight="1">
      <c r="A8" s="30" t="s">
        <v>54</v>
      </c>
    </row>
    <row r="9" spans="1:1" ht="27.75">
      <c r="A9" s="28" t="s">
        <v>51</v>
      </c>
    </row>
    <row r="10" spans="1:1" ht="27.75">
      <c r="A10" s="30" t="s">
        <v>52</v>
      </c>
    </row>
    <row r="12" spans="1:1" ht="27">
      <c r="A12" s="31" t="s">
        <v>50</v>
      </c>
    </row>
    <row r="16" spans="1:1" ht="26.25">
      <c r="A16" s="32" t="s">
        <v>12</v>
      </c>
    </row>
    <row r="18" spans="1:1" ht="26.25">
      <c r="A18" s="32" t="s">
        <v>13</v>
      </c>
    </row>
  </sheetData>
  <hyperlinks>
    <hyperlink ref="A16" location="Descrizione!A1" display="Click qui per la descrizione del progetto"/>
    <hyperlink ref="A18" location="'Matrice Acquisti'!A1" display="Click qui per la Matrice Acquisti"/>
  </hyperlink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3"/>
  <sheetViews>
    <sheetView workbookViewId="0">
      <selection activeCell="B1" sqref="B1"/>
    </sheetView>
  </sheetViews>
  <sheetFormatPr defaultColWidth="8.85546875" defaultRowHeight="15"/>
  <cols>
    <col min="2" max="2" width="100.7109375" customWidth="1"/>
  </cols>
  <sheetData>
    <row r="1" spans="2:2" ht="26.25">
      <c r="B1" s="32" t="s">
        <v>13</v>
      </c>
    </row>
    <row r="2" spans="2:2" ht="31.5">
      <c r="B2" s="59" t="s">
        <v>39</v>
      </c>
    </row>
    <row r="3" spans="2:2" ht="31.5">
      <c r="B3" s="59" t="s">
        <v>35</v>
      </c>
    </row>
    <row r="4" spans="2:2" ht="31.5">
      <c r="B4" s="59"/>
    </row>
    <row r="5" spans="2:2" ht="31.5">
      <c r="B5" s="59"/>
    </row>
    <row r="25" spans="2:2" ht="18">
      <c r="B25" s="33" t="s">
        <v>40</v>
      </c>
    </row>
    <row r="26" spans="2:2" ht="59.25">
      <c r="B26" s="35" t="s">
        <v>41</v>
      </c>
    </row>
    <row r="27" spans="2:2" ht="18">
      <c r="B27" s="33" t="s">
        <v>42</v>
      </c>
    </row>
    <row r="28" spans="2:2">
      <c r="B28" s="60" t="s">
        <v>49</v>
      </c>
    </row>
    <row r="29" spans="2:2">
      <c r="B29" s="60" t="s">
        <v>43</v>
      </c>
    </row>
    <row r="30" spans="2:2">
      <c r="B30" s="60" t="s">
        <v>47</v>
      </c>
    </row>
    <row r="31" spans="2:2">
      <c r="B31" s="60" t="s">
        <v>44</v>
      </c>
    </row>
    <row r="32" spans="2:2" ht="15.75">
      <c r="B32" s="39"/>
    </row>
    <row r="33" spans="2:2" ht="18">
      <c r="B33" s="33" t="s">
        <v>45</v>
      </c>
    </row>
    <row r="34" spans="2:2" ht="57">
      <c r="B34" s="35" t="s">
        <v>48</v>
      </c>
    </row>
    <row r="37" spans="2:2" ht="26.25">
      <c r="B37" s="32" t="s">
        <v>13</v>
      </c>
    </row>
    <row r="66" spans="2:2">
      <c r="B66" s="37"/>
    </row>
    <row r="67" spans="2:2" ht="15.75">
      <c r="B67" s="36"/>
    </row>
    <row r="68" spans="2:2">
      <c r="B68" s="35"/>
    </row>
    <row r="69" spans="2:2">
      <c r="B69" s="34"/>
    </row>
    <row r="70" spans="2:2">
      <c r="B70" s="35"/>
    </row>
    <row r="71" spans="2:2">
      <c r="B71" s="35"/>
    </row>
    <row r="72" spans="2:2">
      <c r="B72" s="35"/>
    </row>
    <row r="73" spans="2:2">
      <c r="B73" s="35"/>
    </row>
    <row r="74" spans="2:2" ht="15.75">
      <c r="B74" s="36"/>
    </row>
    <row r="75" spans="2:2">
      <c r="B75" s="35"/>
    </row>
    <row r="76" spans="2:2">
      <c r="B76" s="34"/>
    </row>
    <row r="77" spans="2:2">
      <c r="B77" s="35"/>
    </row>
    <row r="78" spans="2:2">
      <c r="B78" s="35"/>
    </row>
    <row r="79" spans="2:2" ht="15.75">
      <c r="B79" s="38"/>
    </row>
    <row r="80" spans="2:2" ht="15.75">
      <c r="B80" s="36"/>
    </row>
    <row r="81" spans="2:2">
      <c r="B81" s="35"/>
    </row>
    <row r="82" spans="2:2">
      <c r="B82" s="34"/>
    </row>
    <row r="83" spans="2:2">
      <c r="B83" s="35"/>
    </row>
    <row r="84" spans="2:2">
      <c r="B84" s="35"/>
    </row>
    <row r="85" spans="2:2">
      <c r="B85" s="34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 ht="20.25">
      <c r="B90" s="40"/>
    </row>
    <row r="91" spans="2:2" ht="15.75">
      <c r="B91" s="36"/>
    </row>
    <row r="92" spans="2:2">
      <c r="B92" s="41"/>
    </row>
    <row r="93" spans="2:2">
      <c r="B93" s="42"/>
    </row>
    <row r="94" spans="2:2">
      <c r="B94" s="43"/>
    </row>
    <row r="95" spans="2:2">
      <c r="B95" s="44"/>
    </row>
    <row r="96" spans="2:2">
      <c r="B96" s="44"/>
    </row>
    <row r="97" spans="2:2">
      <c r="B97" s="44"/>
    </row>
    <row r="98" spans="2:2">
      <c r="B98" s="44"/>
    </row>
    <row r="99" spans="2:2">
      <c r="B99" s="45"/>
    </row>
    <row r="100" spans="2:2">
      <c r="B100" s="45"/>
    </row>
    <row r="101" spans="2:2">
      <c r="B101" s="45"/>
    </row>
    <row r="102" spans="2:2">
      <c r="B102" s="44"/>
    </row>
    <row r="103" spans="2:2">
      <c r="B103" s="44"/>
    </row>
  </sheetData>
  <hyperlinks>
    <hyperlink ref="B1" location="'Matrice Acquisti'!A1" display="Click qui per la Matrice Acquisti"/>
    <hyperlink ref="B37" location="'Matrice Acquisti'!A1" display="Click qui per la Matrice Acquisti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67"/>
  <sheetViews>
    <sheetView tabSelected="1" workbookViewId="0"/>
  </sheetViews>
  <sheetFormatPr defaultColWidth="9" defaultRowHeight="15"/>
  <cols>
    <col min="2" max="2" width="18.28515625" customWidth="1"/>
    <col min="3" max="3" width="50.7109375" style="2" customWidth="1"/>
    <col min="4" max="4" width="10.7109375" style="2" customWidth="1"/>
    <col min="5" max="5" width="15.7109375" style="4" customWidth="1"/>
    <col min="6" max="6" width="15.7109375" style="2" customWidth="1"/>
    <col min="7" max="7" width="9" style="2" customWidth="1"/>
  </cols>
  <sheetData>
    <row r="1" spans="2:10" ht="64.5" customHeight="1">
      <c r="B1" s="61"/>
      <c r="C1" s="61"/>
      <c r="D1" s="61"/>
      <c r="E1" s="61"/>
      <c r="F1" s="61"/>
    </row>
    <row r="2" spans="2:10" ht="41.25" customHeight="1">
      <c r="B2" s="63" t="s">
        <v>35</v>
      </c>
      <c r="C2" s="63"/>
      <c r="D2" s="63"/>
      <c r="E2" s="63"/>
      <c r="F2" s="63"/>
      <c r="G2" s="8"/>
      <c r="H2" s="8"/>
      <c r="I2" s="8"/>
      <c r="J2" s="8"/>
    </row>
    <row r="3" spans="2:10" ht="15.75">
      <c r="C3" s="3"/>
    </row>
    <row r="4" spans="2:10" ht="15" customHeight="1">
      <c r="B4" s="62" t="s">
        <v>0</v>
      </c>
      <c r="C4" s="62"/>
      <c r="D4" s="62"/>
      <c r="E4" s="62"/>
      <c r="F4" s="62"/>
      <c r="G4" s="9"/>
    </row>
    <row r="5" spans="2:10" s="5" customFormat="1" ht="15.75">
      <c r="B5" s="64" t="s">
        <v>30</v>
      </c>
      <c r="C5" s="65"/>
      <c r="D5" s="65"/>
      <c r="E5" s="65"/>
      <c r="F5" s="66"/>
      <c r="G5"/>
    </row>
    <row r="6" spans="2:10" s="5" customFormat="1">
      <c r="B6" s="17" t="s">
        <v>20</v>
      </c>
      <c r="C6" s="17" t="s">
        <v>1</v>
      </c>
      <c r="D6" s="18" t="s">
        <v>2</v>
      </c>
      <c r="E6" s="18" t="s">
        <v>3</v>
      </c>
      <c r="F6" s="18" t="s">
        <v>4</v>
      </c>
      <c r="G6"/>
    </row>
    <row r="7" spans="2:10" s="5" customFormat="1" ht="76.5">
      <c r="B7" s="56" t="s">
        <v>33</v>
      </c>
      <c r="C7" s="56" t="s">
        <v>36</v>
      </c>
      <c r="D7" s="57">
        <v>15</v>
      </c>
      <c r="E7" s="58">
        <v>635</v>
      </c>
      <c r="F7" s="20">
        <f>(D7*E7)</f>
        <v>9525</v>
      </c>
      <c r="G7"/>
    </row>
    <row r="8" spans="2:10" s="5" customFormat="1" ht="102">
      <c r="B8" s="56" t="s">
        <v>31</v>
      </c>
      <c r="C8" s="56" t="s">
        <v>46</v>
      </c>
      <c r="D8" s="57">
        <v>15</v>
      </c>
      <c r="E8" s="58">
        <v>365</v>
      </c>
      <c r="F8" s="20">
        <f t="shared" ref="F8" si="0">(D8*E8)</f>
        <v>5475</v>
      </c>
      <c r="G8"/>
    </row>
    <row r="9" spans="2:10" s="5" customFormat="1" ht="76.5">
      <c r="B9" s="56" t="s">
        <v>32</v>
      </c>
      <c r="C9" s="56" t="s">
        <v>38</v>
      </c>
      <c r="D9" s="57">
        <v>1</v>
      </c>
      <c r="E9" s="58">
        <v>1420</v>
      </c>
      <c r="F9" s="20">
        <f t="shared" ref="F9" si="1">(D9*E9)</f>
        <v>1420</v>
      </c>
      <c r="G9"/>
    </row>
    <row r="10" spans="2:10" s="5" customFormat="1" ht="25.5">
      <c r="B10" s="19" t="s">
        <v>34</v>
      </c>
      <c r="C10" s="56" t="s">
        <v>37</v>
      </c>
      <c r="D10" s="57">
        <v>2</v>
      </c>
      <c r="E10" s="58">
        <v>290</v>
      </c>
      <c r="F10" s="20">
        <f>(D10*E10)</f>
        <v>580</v>
      </c>
      <c r="G10"/>
    </row>
    <row r="11" spans="2:10" s="5" customFormat="1" ht="25.5">
      <c r="B11" s="21" t="s">
        <v>5</v>
      </c>
      <c r="C11" s="21"/>
      <c r="D11" s="22"/>
      <c r="E11" s="23"/>
      <c r="F11" s="23">
        <f>SUM(F7:F10)</f>
        <v>17000</v>
      </c>
      <c r="G11" s="7"/>
    </row>
    <row r="12" spans="2:10" s="5" customFormat="1">
      <c r="D12" s="5" t="s">
        <v>28</v>
      </c>
      <c r="F12" s="55">
        <f>17000-F11</f>
        <v>0</v>
      </c>
      <c r="G12" s="7"/>
    </row>
    <row r="13" spans="2:10" s="5" customFormat="1">
      <c r="C13" s="1"/>
      <c r="D13" s="5" t="s">
        <v>29</v>
      </c>
      <c r="E13" s="4"/>
      <c r="F13" s="55">
        <f>20400-F11</f>
        <v>3400</v>
      </c>
      <c r="G13" s="7"/>
    </row>
    <row r="14" spans="2:10" s="5" customFormat="1">
      <c r="C14" s="1"/>
      <c r="D14" s="2"/>
      <c r="E14" s="4"/>
      <c r="F14" s="12"/>
      <c r="G14" s="7"/>
    </row>
    <row r="15" spans="2:10" s="6" customFormat="1" ht="25.5">
      <c r="C15" s="13" t="s">
        <v>7</v>
      </c>
      <c r="D15" s="27" t="s">
        <v>6</v>
      </c>
      <c r="E15" s="14" t="s">
        <v>8</v>
      </c>
      <c r="F15" s="11"/>
    </row>
    <row r="16" spans="2:10" s="6" customFormat="1" ht="12.75">
      <c r="C16" s="50" t="s">
        <v>14</v>
      </c>
      <c r="D16" s="51">
        <v>0.02</v>
      </c>
      <c r="E16" s="52">
        <f>$E$23/$D$23*D16</f>
        <v>400</v>
      </c>
      <c r="F16" s="11"/>
    </row>
    <row r="17" spans="3:7" s="6" customFormat="1" ht="12.75">
      <c r="C17" s="50" t="s">
        <v>15</v>
      </c>
      <c r="D17" s="51">
        <v>0.02</v>
      </c>
      <c r="E17" s="52">
        <f t="shared" ref="E17:E21" si="2">$E$23/$D$23*D17</f>
        <v>400</v>
      </c>
      <c r="F17" s="11"/>
    </row>
    <row r="18" spans="3:7" s="6" customFormat="1" ht="12.75">
      <c r="C18" s="50" t="s">
        <v>16</v>
      </c>
      <c r="D18" s="51">
        <v>0.06</v>
      </c>
      <c r="E18" s="52">
        <f t="shared" si="2"/>
        <v>1200</v>
      </c>
      <c r="F18" s="11"/>
    </row>
    <row r="19" spans="3:7" s="6" customFormat="1" ht="12.75">
      <c r="C19" s="50" t="s">
        <v>17</v>
      </c>
      <c r="D19" s="53">
        <v>0.02</v>
      </c>
      <c r="E19" s="52">
        <f t="shared" si="2"/>
        <v>400</v>
      </c>
      <c r="F19" s="11"/>
    </row>
    <row r="20" spans="3:7" s="6" customFormat="1" ht="12.75">
      <c r="C20" s="50" t="s">
        <v>18</v>
      </c>
      <c r="D20" s="53">
        <v>0.01</v>
      </c>
      <c r="E20" s="52">
        <f t="shared" si="2"/>
        <v>200</v>
      </c>
      <c r="F20" s="11"/>
    </row>
    <row r="21" spans="3:7" s="6" customFormat="1" ht="12.75">
      <c r="C21" s="50" t="s">
        <v>19</v>
      </c>
      <c r="D21" s="53">
        <v>0.02</v>
      </c>
      <c r="E21" s="52">
        <f t="shared" si="2"/>
        <v>400</v>
      </c>
      <c r="F21" s="11"/>
    </row>
    <row r="22" spans="3:7" s="6" customFormat="1" ht="12.75">
      <c r="C22" s="46" t="s">
        <v>21</v>
      </c>
      <c r="D22" s="47">
        <f>SUM(D16:D21)</f>
        <v>0.15</v>
      </c>
      <c r="E22" s="48">
        <f>SUM(E16:E21)</f>
        <v>3000</v>
      </c>
      <c r="F22" s="11"/>
    </row>
    <row r="23" spans="3:7" s="6" customFormat="1" ht="25.5">
      <c r="C23" s="24" t="s">
        <v>22</v>
      </c>
      <c r="D23" s="49">
        <v>0.85</v>
      </c>
      <c r="E23" s="48">
        <f>F11</f>
        <v>17000</v>
      </c>
      <c r="F23" s="2"/>
      <c r="G23" s="11"/>
    </row>
    <row r="24" spans="3:7">
      <c r="C24" s="24" t="s">
        <v>23</v>
      </c>
      <c r="D24" s="25"/>
      <c r="E24" s="26">
        <v>0</v>
      </c>
    </row>
    <row r="25" spans="3:7">
      <c r="C25" s="13" t="s">
        <v>24</v>
      </c>
      <c r="D25" s="15">
        <f>SUM(D22:D23)</f>
        <v>1</v>
      </c>
      <c r="E25" s="16">
        <f>SUM(E22:E23)</f>
        <v>20000</v>
      </c>
    </row>
    <row r="27" spans="3:7">
      <c r="C27" s="54" t="s">
        <v>25</v>
      </c>
    </row>
    <row r="28" spans="3:7">
      <c r="C28" s="10" t="s">
        <v>26</v>
      </c>
    </row>
    <row r="29" spans="3:7">
      <c r="C29" s="10" t="s">
        <v>27</v>
      </c>
    </row>
    <row r="39" spans="3:7">
      <c r="C39"/>
      <c r="D39"/>
      <c r="E39"/>
      <c r="F39"/>
      <c r="G39"/>
    </row>
    <row r="49" spans="3:7">
      <c r="C49"/>
      <c r="D49"/>
      <c r="E49"/>
      <c r="F49"/>
      <c r="G49"/>
    </row>
    <row r="51" spans="3:7">
      <c r="C51"/>
      <c r="D51"/>
      <c r="E51"/>
      <c r="F51"/>
      <c r="G51"/>
    </row>
    <row r="53" spans="3:7">
      <c r="C53"/>
      <c r="D53"/>
      <c r="E53"/>
      <c r="F53"/>
      <c r="G53"/>
    </row>
    <row r="55" spans="3:7">
      <c r="C55"/>
      <c r="D55"/>
      <c r="E55"/>
      <c r="F55"/>
      <c r="G55"/>
    </row>
    <row r="57" spans="3:7">
      <c r="C57"/>
      <c r="D57"/>
      <c r="E57"/>
      <c r="F57"/>
      <c r="G57"/>
    </row>
    <row r="59" spans="3:7">
      <c r="C59"/>
      <c r="D59"/>
      <c r="E59"/>
      <c r="F59"/>
      <c r="G59"/>
    </row>
    <row r="61" spans="3:7">
      <c r="C61"/>
      <c r="D61"/>
      <c r="E61"/>
      <c r="F61"/>
      <c r="G61"/>
    </row>
    <row r="63" spans="3:7">
      <c r="C63"/>
      <c r="D63"/>
      <c r="E63"/>
      <c r="F63"/>
      <c r="G63"/>
    </row>
    <row r="65" spans="3:7">
      <c r="C65"/>
      <c r="D65"/>
      <c r="E65"/>
      <c r="F65"/>
      <c r="G65"/>
    </row>
    <row r="67" spans="3:7">
      <c r="C67"/>
      <c r="D67"/>
      <c r="E67"/>
      <c r="F67"/>
      <c r="G67"/>
    </row>
  </sheetData>
  <mergeCells count="4">
    <mergeCell ref="B1:F1"/>
    <mergeCell ref="B4:F4"/>
    <mergeCell ref="B2:F2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Titolo</vt:lpstr>
      <vt:lpstr>Descrizione</vt:lpstr>
      <vt:lpstr>Matrice Acquisti</vt:lpstr>
      <vt:lpstr>Descrizione!Area_stampa</vt:lpstr>
      <vt:lpstr>'Matrice Acquisti'!Area_stampa</vt:lpstr>
      <vt:lpstr>Titolo!Area_stampa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2015-07-20T08:14:43Z</dcterms:created>
  <dcterms:modified xsi:type="dcterms:W3CDTF">2016-05-21T07:09:30Z</dcterms:modified>
</cp:coreProperties>
</file>