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rogetto" sheetId="1" r:id="rId1"/>
    <sheet name="Moduli" sheetId="2" r:id="rId2"/>
  </sheets>
  <calcPr calcId="152511" concurrentCalc="0"/>
</workbook>
</file>

<file path=xl/calcChain.xml><?xml version="1.0" encoding="utf-8"?>
<calcChain xmlns="http://schemas.openxmlformats.org/spreadsheetml/2006/main">
  <c r="E17" i="2" l="1"/>
  <c r="E14" i="2"/>
  <c r="D21" i="2"/>
  <c r="D20" i="2"/>
  <c r="D19" i="2"/>
  <c r="D18" i="2"/>
  <c r="D17" i="2"/>
  <c r="D16" i="2"/>
  <c r="D15" i="2"/>
  <c r="D14" i="2"/>
  <c r="F7" i="2"/>
  <c r="F6" i="2"/>
  <c r="F9" i="2"/>
  <c r="F8" i="2"/>
  <c r="F10" i="2"/>
</calcChain>
</file>

<file path=xl/sharedStrings.xml><?xml version="1.0" encoding="utf-8"?>
<sst xmlns="http://schemas.openxmlformats.org/spreadsheetml/2006/main" count="43" uniqueCount="36">
  <si>
    <t>Voci di costo della configurazione</t>
  </si>
  <si>
    <t>Descrizione della voce</t>
  </si>
  <si>
    <t>Num. voci</t>
  </si>
  <si>
    <t>Importo Unitario</t>
  </si>
  <si>
    <t>Costo Previsto</t>
  </si>
  <si>
    <t>ATTREZZATURE</t>
  </si>
  <si>
    <t>Totale Costo Attrezzature</t>
  </si>
  <si>
    <t>Click qui per la Descrizione del Progetto</t>
  </si>
  <si>
    <t>Click qui per la Matrice Acquisti</t>
  </si>
  <si>
    <r>
      <rPr>
        <b/>
        <sz val="10"/>
        <color theme="1"/>
        <rFont val="Arial"/>
        <family val="2"/>
      </rPr>
      <t>Kit Costruzione robot con  piu di 850 pezzi</t>
    </r>
    <r>
      <rPr>
        <sz val="10"/>
        <color theme="1"/>
        <rFont val="Arial"/>
        <family val="2"/>
      </rPr>
      <t xml:space="preserve"> , inclusi N°4 motori, N°7 Sensori,1 unità programmabile con la possibilità di connettere contemporanemente dodici dispositivi tra sensori e motori,N°1 Joystik,N°1 batteria,box contenitore</t>
    </r>
  </si>
  <si>
    <t>Tipologia Fornitura</t>
  </si>
  <si>
    <t>Automi programmabili semoventi assemblabili o preassemblati wireless</t>
  </si>
  <si>
    <t>LABORATORIO MATEMATICO-SCIENTIFICO DISTRIBUITO DI CODING E PENSIERO COMPUTAZIONALE</t>
  </si>
  <si>
    <t>Lavagne Interattive multimediali con kit</t>
  </si>
  <si>
    <t>Altri dispositivi input/output (hardware)</t>
  </si>
  <si>
    <t>Micro PC con processore 4 core, 4 GB Ram, SSD 64 GB, wireless AC, 2 porte USB 3.0, Porta HDMI.Sistema Operativo Windows 10.</t>
  </si>
  <si>
    <t>Telecamera per videoconferenza fullHD, 30 fps, zoom digitale 3x</t>
  </si>
  <si>
    <t>TOTALE</t>
  </si>
  <si>
    <t>A</t>
  </si>
  <si>
    <t>progettazione</t>
  </si>
  <si>
    <t>max</t>
  </si>
  <si>
    <t>B</t>
  </si>
  <si>
    <t>spese organizzative e gestionali</t>
  </si>
  <si>
    <t>C</t>
  </si>
  <si>
    <t>acquisti attrezzature, strumentazioni, hardware</t>
  </si>
  <si>
    <t>min</t>
  </si>
  <si>
    <t>D</t>
  </si>
  <si>
    <t>Adattamenti edilizi</t>
  </si>
  <si>
    <t>E</t>
  </si>
  <si>
    <t>pubblicità</t>
  </si>
  <si>
    <t>F</t>
  </si>
  <si>
    <t>collaudo</t>
  </si>
  <si>
    <t>G</t>
  </si>
  <si>
    <t>addestramento all'uso delle attrezzature</t>
  </si>
  <si>
    <r>
      <t xml:space="preserve">OBIETTIVI </t>
    </r>
    <r>
      <rPr>
        <sz val="14"/>
        <rFont val="Arial"/>
        <family val="2"/>
      </rPr>
      <t xml:space="preserve">
Il progetto mira a rendere fruibili  dotazioni tecnologiche e scientifiche adeguati al contesto delle aule didattiche, al fine di rafforzare i contenuti delle lezioni con le esperienze didattiche di tipo laboratoriale, in un contesto odierno dove spesso sono limitate le possibilità e il numero di ore di fruizione dei laboratori didattici esistenti nell'Istituto.
</t>
    </r>
    <r>
      <rPr>
        <b/>
        <u/>
        <sz val="14"/>
        <color rgb="FFFF0000"/>
        <rFont val="Arial"/>
        <family val="2"/>
      </rPr>
      <t>LA SOLUZIONE È COMPOSTA DA:</t>
    </r>
    <r>
      <rPr>
        <sz val="14"/>
        <rFont val="Arial"/>
        <family val="2"/>
      </rPr>
      <t xml:space="preserve">
1) nr. 6 postazioni tecnologiche fisse, costituite da Monitor Interattivi 65" con PC integrato, sistema di videoconferenza e software di gestione;
2) nr. 6 Kit didattici di robotica, coding e pensiero computazionale.</t>
    </r>
  </si>
  <si>
    <r>
      <rPr>
        <b/>
        <sz val="10"/>
        <color theme="1"/>
        <rFont val="Arial"/>
        <family val="2"/>
      </rPr>
      <t>Monitor Interattivo 65" + speaker amplificati 54W + corso di addestramento.</t>
    </r>
    <r>
      <rPr>
        <sz val="10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</si>
</sst>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0\ [$€-410]_-;\-* #,##0.00\ [$€-410]_-;_-* &quot;-&quot;??\ [$€-410]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sz val="20"/>
      <color rgb="FFFF0000"/>
      <name val="Times New Roman"/>
      <family val="1"/>
    </font>
    <font>
      <b/>
      <sz val="24"/>
      <color rgb="FFFF0000"/>
      <name val="Calibri"/>
      <family val="2"/>
      <scheme val="minor"/>
    </font>
    <font>
      <sz val="11"/>
      <color theme="1"/>
      <name val="Arial"/>
      <family val="2"/>
    </font>
    <font>
      <b/>
      <u/>
      <sz val="12"/>
      <color rgb="FF0070C0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rgb="FFFF0000"/>
      <name val="Arial"/>
      <family val="2"/>
    </font>
    <font>
      <sz val="14"/>
      <name val="Arial"/>
      <family val="2"/>
    </font>
    <font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sz val="11"/>
      <color rgb="FF000000"/>
      <name val="Arial"/>
      <family val="2"/>
    </font>
    <font>
      <sz val="10"/>
      <color rgb="FF000000"/>
      <name val="Verdana"/>
      <family val="2"/>
    </font>
    <font>
      <b/>
      <sz val="11"/>
      <color rgb="FF00B050"/>
      <name val="Calibri"/>
      <family val="2"/>
      <scheme val="minor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8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5" borderId="3" applyNumberFormat="0" applyAlignment="0" applyProtection="0"/>
  </cellStyleXfs>
  <cellXfs count="56">
    <xf numFmtId="0" fontId="0" fillId="0" borderId="0" xfId="0"/>
    <xf numFmtId="0" fontId="3" fillId="0" borderId="0" xfId="4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2"/>
    </xf>
    <xf numFmtId="0" fontId="19" fillId="0" borderId="0" xfId="0" applyFont="1"/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 wrapText="1"/>
    </xf>
    <xf numFmtId="164" fontId="22" fillId="0" borderId="1" xfId="1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right" vertical="center" wrapText="1"/>
    </xf>
    <xf numFmtId="164" fontId="22" fillId="2" borderId="1" xfId="1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164" fontId="22" fillId="0" borderId="0" xfId="1" applyNumberFormat="1" applyFont="1" applyFill="1" applyBorder="1" applyAlignment="1">
      <alignment horizontal="right" vertical="center" wrapText="1"/>
    </xf>
    <xf numFmtId="44" fontId="19" fillId="0" borderId="0" xfId="0" applyNumberFormat="1" applyFont="1"/>
    <xf numFmtId="44" fontId="19" fillId="0" borderId="0" xfId="2" applyNumberFormat="1" applyFont="1"/>
    <xf numFmtId="0" fontId="0" fillId="0" borderId="0" xfId="0" applyFill="1" applyBorder="1"/>
    <xf numFmtId="0" fontId="24" fillId="0" borderId="0" xfId="4" applyFont="1" applyAlignment="1">
      <alignment horizontal="center" vertical="center"/>
    </xf>
    <xf numFmtId="0" fontId="25" fillId="4" borderId="1" xfId="0" applyFont="1" applyFill="1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0" fillId="0" borderId="1" xfId="0" applyBorder="1"/>
    <xf numFmtId="0" fontId="28" fillId="0" borderId="1" xfId="0" applyFont="1" applyBorder="1"/>
    <xf numFmtId="9" fontId="27" fillId="0" borderId="1" xfId="3" applyFont="1" applyBorder="1"/>
    <xf numFmtId="0" fontId="16" fillId="5" borderId="1" xfId="5" applyNumberFormat="1" applyFont="1" applyBorder="1" applyAlignment="1">
      <alignment horizontal="right" vertical="center"/>
    </xf>
    <xf numFmtId="0" fontId="16" fillId="5" borderId="1" xfId="5" applyNumberFormat="1" applyFont="1" applyBorder="1"/>
    <xf numFmtId="10" fontId="16" fillId="5" borderId="1" xfId="5" applyNumberFormat="1" applyFont="1" applyBorder="1"/>
    <xf numFmtId="165" fontId="0" fillId="0" borderId="1" xfId="2" applyNumberFormat="1" applyFont="1" applyBorder="1"/>
    <xf numFmtId="9" fontId="0" fillId="0" borderId="0" xfId="3" applyFont="1"/>
    <xf numFmtId="0" fontId="29" fillId="0" borderId="1" xfId="0" applyFont="1" applyBorder="1" applyAlignment="1">
      <alignment horizontal="right" vertical="center"/>
    </xf>
    <xf numFmtId="0" fontId="29" fillId="0" borderId="1" xfId="0" applyFont="1" applyBorder="1"/>
    <xf numFmtId="10" fontId="29" fillId="0" borderId="1" xfId="3" applyNumberFormat="1" applyFont="1" applyBorder="1"/>
    <xf numFmtId="165" fontId="29" fillId="0" borderId="1" xfId="2" applyNumberFormat="1" applyFont="1" applyBorder="1"/>
    <xf numFmtId="0" fontId="27" fillId="0" borderId="1" xfId="0" applyFont="1" applyBorder="1" applyAlignment="1">
      <alignment horizontal="right" vertical="center"/>
    </xf>
    <xf numFmtId="10" fontId="0" fillId="0" borderId="1" xfId="3" applyNumberFormat="1" applyFont="1" applyBorder="1"/>
    <xf numFmtId="0" fontId="0" fillId="0" borderId="0" xfId="0" applyAlignment="1">
      <alignment horizontal="right"/>
    </xf>
    <xf numFmtId="165" fontId="30" fillId="0" borderId="1" xfId="2" applyNumberFormat="1" applyFont="1" applyBorder="1"/>
    <xf numFmtId="0" fontId="0" fillId="0" borderId="0" xfId="0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</cellXfs>
  <cellStyles count="6">
    <cellStyle name="Collegamento ipertestuale" xfId="4" builtinId="8"/>
    <cellStyle name="Migliaia" xfId="1" builtinId="3"/>
    <cellStyle name="Normale" xfId="0" builtinId="0"/>
    <cellStyle name="Output" xfId="5" builtinId="21"/>
    <cellStyle name="Percentuale" xfId="3" builtinId="5"/>
    <cellStyle name="Valuta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0</xdr:row>
      <xdr:rowOff>57150</xdr:rowOff>
    </xdr:from>
    <xdr:to>
      <xdr:col>1</xdr:col>
      <xdr:colOff>7285724</xdr:colOff>
      <xdr:row>0</xdr:row>
      <xdr:rowOff>741150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4" y="57150"/>
          <a:ext cx="7200000" cy="684000"/>
        </a:xfrm>
        <a:prstGeom prst="rect">
          <a:avLst/>
        </a:prstGeom>
      </xdr:spPr>
    </xdr:pic>
    <xdr:clientData fLocksWithSheet="0"/>
  </xdr:twoCellAnchor>
  <xdr:twoCellAnchor editAs="oneCell">
    <xdr:from>
      <xdr:col>1</xdr:col>
      <xdr:colOff>0</xdr:colOff>
      <xdr:row>2</xdr:row>
      <xdr:rowOff>31</xdr:rowOff>
    </xdr:from>
    <xdr:to>
      <xdr:col>1</xdr:col>
      <xdr:colOff>7560000</xdr:colOff>
      <xdr:row>2</xdr:row>
      <xdr:rowOff>4422316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43106"/>
          <a:ext cx="7560000" cy="44222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47628</xdr:rowOff>
    </xdr:from>
    <xdr:to>
      <xdr:col>3</xdr:col>
      <xdr:colOff>389624</xdr:colOff>
      <xdr:row>0</xdr:row>
      <xdr:rowOff>731628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799" y="47628"/>
          <a:ext cx="7200000" cy="684000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6"/>
  <sheetViews>
    <sheetView tabSelected="1" workbookViewId="0"/>
  </sheetViews>
  <sheetFormatPr defaultRowHeight="15" x14ac:dyDescent="0.25"/>
  <cols>
    <col min="2" max="2" width="113.5703125" customWidth="1"/>
  </cols>
  <sheetData>
    <row r="1" spans="2:2" ht="60.75" customHeight="1" x14ac:dyDescent="0.4">
      <c r="B1" s="1"/>
    </row>
    <row r="2" spans="2:2" ht="76.5" x14ac:dyDescent="0.25">
      <c r="B2" s="2" t="s">
        <v>12</v>
      </c>
    </row>
    <row r="3" spans="2:2" ht="360.75" customHeight="1" x14ac:dyDescent="0.5">
      <c r="B3" s="3"/>
    </row>
    <row r="4" spans="2:2" x14ac:dyDescent="0.25">
      <c r="B4" s="7"/>
    </row>
    <row r="5" spans="2:2" ht="162" x14ac:dyDescent="0.25">
      <c r="B5" s="8" t="s">
        <v>34</v>
      </c>
    </row>
    <row r="6" spans="2:2" x14ac:dyDescent="0.25">
      <c r="B6" s="7"/>
    </row>
    <row r="7" spans="2:2" ht="23.25" x14ac:dyDescent="0.25">
      <c r="B7" s="30" t="s">
        <v>8</v>
      </c>
    </row>
    <row r="8" spans="2:2" ht="15.75" x14ac:dyDescent="0.25">
      <c r="B8" s="5"/>
    </row>
    <row r="9" spans="2:2" x14ac:dyDescent="0.25">
      <c r="B9" s="4"/>
    </row>
    <row r="10" spans="2:2" x14ac:dyDescent="0.25">
      <c r="B10" s="4"/>
    </row>
    <row r="11" spans="2:2" x14ac:dyDescent="0.25">
      <c r="B11" s="4"/>
    </row>
    <row r="12" spans="2:2" x14ac:dyDescent="0.25">
      <c r="B12" s="4"/>
    </row>
    <row r="13" spans="2:2" ht="15.75" x14ac:dyDescent="0.25">
      <c r="B13" s="5"/>
    </row>
    <row r="14" spans="2:2" x14ac:dyDescent="0.25">
      <c r="B14" s="4"/>
    </row>
    <row r="15" spans="2:2" x14ac:dyDescent="0.25">
      <c r="B15" s="4"/>
    </row>
    <row r="16" spans="2:2" x14ac:dyDescent="0.25">
      <c r="B16" s="4"/>
    </row>
    <row r="17" spans="2:2" x14ac:dyDescent="0.25">
      <c r="B17" s="4"/>
    </row>
    <row r="18" spans="2:2" ht="15.75" x14ac:dyDescent="0.25">
      <c r="B18" s="5"/>
    </row>
    <row r="19" spans="2:2" x14ac:dyDescent="0.25">
      <c r="B19" s="4"/>
    </row>
    <row r="20" spans="2:2" x14ac:dyDescent="0.25">
      <c r="B20" s="4"/>
    </row>
    <row r="21" spans="2:2" x14ac:dyDescent="0.25">
      <c r="B21" s="4"/>
    </row>
    <row r="22" spans="2:2" x14ac:dyDescent="0.25">
      <c r="B22" s="4"/>
    </row>
    <row r="23" spans="2:2" x14ac:dyDescent="0.25">
      <c r="B23" s="4"/>
    </row>
    <row r="24" spans="2:2" x14ac:dyDescent="0.25">
      <c r="B24" s="4"/>
    </row>
    <row r="25" spans="2:2" ht="15.75" x14ac:dyDescent="0.25">
      <c r="B25" s="5"/>
    </row>
    <row r="26" spans="2:2" x14ac:dyDescent="0.25">
      <c r="B26" s="4"/>
    </row>
    <row r="27" spans="2:2" x14ac:dyDescent="0.25">
      <c r="B27" s="4"/>
    </row>
    <row r="28" spans="2:2" x14ac:dyDescent="0.25">
      <c r="B28" s="6"/>
    </row>
    <row r="29" spans="2:2" x14ac:dyDescent="0.25">
      <c r="B29" s="4"/>
    </row>
    <row r="30" spans="2:2" x14ac:dyDescent="0.25">
      <c r="B30" s="4"/>
    </row>
    <row r="31" spans="2:2" x14ac:dyDescent="0.25">
      <c r="B31" s="4"/>
    </row>
    <row r="32" spans="2:2" x14ac:dyDescent="0.25">
      <c r="B32" s="4"/>
    </row>
    <row r="33" spans="2:2" x14ac:dyDescent="0.25">
      <c r="B33" s="7"/>
    </row>
    <row r="34" spans="2:2" ht="15.75" x14ac:dyDescent="0.25">
      <c r="B34" s="5"/>
    </row>
    <row r="35" spans="2:2" x14ac:dyDescent="0.25">
      <c r="B35" s="4"/>
    </row>
    <row r="36" spans="2:2" x14ac:dyDescent="0.25">
      <c r="B36" s="6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ht="15.75" x14ac:dyDescent="0.25">
      <c r="B41" s="9"/>
    </row>
    <row r="42" spans="2:2" ht="15.75" x14ac:dyDescent="0.25">
      <c r="B42" s="5"/>
    </row>
    <row r="43" spans="2:2" x14ac:dyDescent="0.25">
      <c r="B43" s="4"/>
    </row>
    <row r="44" spans="2:2" x14ac:dyDescent="0.25">
      <c r="B44" s="6"/>
    </row>
    <row r="45" spans="2:2" x14ac:dyDescent="0.25">
      <c r="B45" s="4"/>
    </row>
    <row r="46" spans="2:2" x14ac:dyDescent="0.25">
      <c r="B46" s="4"/>
    </row>
    <row r="47" spans="2:2" x14ac:dyDescent="0.25">
      <c r="B47" s="6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ht="20.25" x14ac:dyDescent="0.25">
      <c r="B52" s="10"/>
    </row>
    <row r="53" spans="2:2" ht="15.75" x14ac:dyDescent="0.25">
      <c r="B53" s="5"/>
    </row>
    <row r="54" spans="2:2" x14ac:dyDescent="0.25">
      <c r="B54" s="11"/>
    </row>
    <row r="55" spans="2:2" x14ac:dyDescent="0.25">
      <c r="B55" s="11"/>
    </row>
    <row r="56" spans="2:2" x14ac:dyDescent="0.25">
      <c r="B56" s="12"/>
    </row>
    <row r="57" spans="2:2" x14ac:dyDescent="0.25">
      <c r="B57" s="13"/>
    </row>
    <row r="58" spans="2:2" x14ac:dyDescent="0.25">
      <c r="B58" s="14"/>
    </row>
    <row r="59" spans="2:2" x14ac:dyDescent="0.25">
      <c r="B59" s="14"/>
    </row>
    <row r="60" spans="2:2" x14ac:dyDescent="0.25">
      <c r="B60" s="14"/>
    </row>
    <row r="61" spans="2:2" x14ac:dyDescent="0.25">
      <c r="B61" s="14"/>
    </row>
    <row r="62" spans="2:2" x14ac:dyDescent="0.25">
      <c r="B62" s="15"/>
    </row>
    <row r="63" spans="2:2" x14ac:dyDescent="0.25">
      <c r="B63" s="15"/>
    </row>
    <row r="64" spans="2:2" x14ac:dyDescent="0.25">
      <c r="B64" s="15"/>
    </row>
    <row r="65" spans="2:2" x14ac:dyDescent="0.25">
      <c r="B65" s="14"/>
    </row>
    <row r="66" spans="2:2" x14ac:dyDescent="0.25">
      <c r="B66" s="14"/>
    </row>
  </sheetData>
  <hyperlinks>
    <hyperlink ref="B7" location="Moduli!A1" display="Click qui per la Matrice Acquisti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workbookViewId="0"/>
  </sheetViews>
  <sheetFormatPr defaultRowHeight="15" x14ac:dyDescent="0.25"/>
  <cols>
    <col min="2" max="2" width="25" customWidth="1"/>
    <col min="3" max="3" width="78.28515625" customWidth="1"/>
    <col min="4" max="4" width="8.28515625" customWidth="1"/>
    <col min="5" max="5" width="13.42578125" bestFit="1" customWidth="1"/>
    <col min="6" max="6" width="11.140625" bestFit="1" customWidth="1"/>
    <col min="7" max="7" width="10.5703125" bestFit="1" customWidth="1"/>
  </cols>
  <sheetData>
    <row r="1" spans="2:9" ht="62.25" customHeight="1" x14ac:dyDescent="0.25">
      <c r="B1" s="51"/>
      <c r="C1" s="51"/>
      <c r="D1" s="51"/>
      <c r="E1" s="51"/>
      <c r="F1" s="51"/>
    </row>
    <row r="2" spans="2:9" ht="65.25" customHeight="1" x14ac:dyDescent="0.25">
      <c r="B2" s="55" t="s">
        <v>12</v>
      </c>
      <c r="C2" s="55"/>
      <c r="D2" s="55"/>
      <c r="E2" s="55"/>
      <c r="F2" s="55"/>
    </row>
    <row r="3" spans="2:9" ht="15.75" customHeight="1" x14ac:dyDescent="0.25">
      <c r="B3" s="52" t="s">
        <v>0</v>
      </c>
      <c r="C3" s="52"/>
      <c r="D3" s="52"/>
      <c r="E3" s="52"/>
      <c r="F3" s="52"/>
    </row>
    <row r="4" spans="2:9" ht="15.75" customHeight="1" x14ac:dyDescent="0.25">
      <c r="B4" s="54" t="s">
        <v>5</v>
      </c>
      <c r="C4" s="54"/>
      <c r="D4" s="54"/>
      <c r="E4" s="54"/>
      <c r="F4" s="54"/>
    </row>
    <row r="5" spans="2:9" ht="22.5" x14ac:dyDescent="0.25">
      <c r="B5" s="31" t="s">
        <v>10</v>
      </c>
      <c r="C5" s="17" t="s">
        <v>1</v>
      </c>
      <c r="D5" s="18" t="s">
        <v>2</v>
      </c>
      <c r="E5" s="18" t="s">
        <v>3</v>
      </c>
      <c r="F5" s="18" t="s">
        <v>4</v>
      </c>
    </row>
    <row r="6" spans="2:9" s="16" customFormat="1" ht="25.5" x14ac:dyDescent="0.2">
      <c r="B6" s="33" t="s">
        <v>14</v>
      </c>
      <c r="C6" s="21" t="s">
        <v>15</v>
      </c>
      <c r="D6" s="19">
        <v>6</v>
      </c>
      <c r="E6" s="20">
        <v>790</v>
      </c>
      <c r="F6" s="20">
        <f t="shared" ref="F6:F7" si="0">(D6*E6)</f>
        <v>4740</v>
      </c>
      <c r="H6" s="28"/>
      <c r="I6" s="27"/>
    </row>
    <row r="7" spans="2:9" s="16" customFormat="1" ht="25.5" x14ac:dyDescent="0.2">
      <c r="B7" s="33" t="s">
        <v>14</v>
      </c>
      <c r="C7" s="21" t="s">
        <v>16</v>
      </c>
      <c r="D7" s="19">
        <v>6</v>
      </c>
      <c r="E7" s="20">
        <v>146</v>
      </c>
      <c r="F7" s="20">
        <f t="shared" si="0"/>
        <v>876</v>
      </c>
      <c r="H7" s="28"/>
      <c r="I7" s="27"/>
    </row>
    <row r="8" spans="2:9" ht="39" x14ac:dyDescent="0.25">
      <c r="B8" s="32" t="s">
        <v>11</v>
      </c>
      <c r="C8" s="21" t="s">
        <v>9</v>
      </c>
      <c r="D8" s="19">
        <v>6</v>
      </c>
      <c r="E8" s="20">
        <v>635</v>
      </c>
      <c r="F8" s="20">
        <f t="shared" ref="F8" si="1">(D8*E8)</f>
        <v>3810</v>
      </c>
    </row>
    <row r="9" spans="2:9" s="16" customFormat="1" ht="25.5" x14ac:dyDescent="0.2">
      <c r="B9" s="33" t="s">
        <v>13</v>
      </c>
      <c r="C9" s="21" t="s">
        <v>35</v>
      </c>
      <c r="D9" s="19">
        <v>6</v>
      </c>
      <c r="E9" s="20">
        <v>2260</v>
      </c>
      <c r="F9" s="20">
        <f t="shared" ref="F9" si="2">(D9*E9)</f>
        <v>13560</v>
      </c>
      <c r="G9" s="34"/>
      <c r="H9" s="28"/>
      <c r="I9" s="27"/>
    </row>
    <row r="10" spans="2:9" x14ac:dyDescent="0.25">
      <c r="B10" s="53" t="s">
        <v>6</v>
      </c>
      <c r="C10" s="53"/>
      <c r="D10" s="22"/>
      <c r="E10" s="23"/>
      <c r="F10" s="23">
        <f>SUM(F6:F9)</f>
        <v>22986</v>
      </c>
    </row>
    <row r="11" spans="2:9" x14ac:dyDescent="0.25">
      <c r="C11" s="24"/>
      <c r="D11" s="25"/>
      <c r="E11" s="26"/>
      <c r="F11" s="26"/>
      <c r="G11" s="29"/>
    </row>
    <row r="12" spans="2:9" ht="23.25" x14ac:dyDescent="0.25">
      <c r="C12" s="30" t="s">
        <v>7</v>
      </c>
    </row>
    <row r="14" spans="2:9" ht="18.75" x14ac:dyDescent="0.3">
      <c r="B14" s="35"/>
      <c r="C14" s="36" t="s">
        <v>17</v>
      </c>
      <c r="D14" s="37">
        <f>SUM(D17:D21)</f>
        <v>0.96000000000000008</v>
      </c>
      <c r="E14" s="50">
        <f>SUM(E15:E21)</f>
        <v>25000</v>
      </c>
    </row>
    <row r="15" spans="2:9" x14ac:dyDescent="0.25">
      <c r="B15" s="38" t="s">
        <v>18</v>
      </c>
      <c r="C15" s="39" t="s">
        <v>19</v>
      </c>
      <c r="D15" s="40">
        <f>E15/E14</f>
        <v>0.02</v>
      </c>
      <c r="E15" s="41">
        <v>500</v>
      </c>
      <c r="F15" s="49" t="s">
        <v>20</v>
      </c>
      <c r="G15" s="42">
        <v>0.02</v>
      </c>
    </row>
    <row r="16" spans="2:9" x14ac:dyDescent="0.25">
      <c r="B16" s="38" t="s">
        <v>21</v>
      </c>
      <c r="C16" s="39" t="s">
        <v>22</v>
      </c>
      <c r="D16" s="40">
        <f>E16/E14</f>
        <v>0.02</v>
      </c>
      <c r="E16" s="41">
        <v>500</v>
      </c>
      <c r="F16" s="49" t="s">
        <v>20</v>
      </c>
      <c r="G16" s="42">
        <v>0.02</v>
      </c>
    </row>
    <row r="17" spans="2:7" x14ac:dyDescent="0.25">
      <c r="B17" s="43" t="s">
        <v>23</v>
      </c>
      <c r="C17" s="44" t="s">
        <v>24</v>
      </c>
      <c r="D17" s="45">
        <f>E17/E14</f>
        <v>0.91944000000000004</v>
      </c>
      <c r="E17" s="46">
        <f>F10</f>
        <v>22986</v>
      </c>
      <c r="F17" s="49" t="s">
        <v>25</v>
      </c>
      <c r="G17" s="42">
        <v>0.85</v>
      </c>
    </row>
    <row r="18" spans="2:7" x14ac:dyDescent="0.25">
      <c r="B18" s="47" t="s">
        <v>26</v>
      </c>
      <c r="C18" s="35" t="s">
        <v>27</v>
      </c>
      <c r="D18" s="48">
        <f>E18/E14</f>
        <v>0</v>
      </c>
      <c r="E18" s="41">
        <v>0</v>
      </c>
      <c r="F18" s="49" t="s">
        <v>20</v>
      </c>
      <c r="G18" s="42">
        <v>0.06</v>
      </c>
    </row>
    <row r="19" spans="2:7" x14ac:dyDescent="0.25">
      <c r="B19" s="38" t="s">
        <v>28</v>
      </c>
      <c r="C19" s="39" t="s">
        <v>29</v>
      </c>
      <c r="D19" s="40">
        <f>E19/E14</f>
        <v>0.02</v>
      </c>
      <c r="E19" s="41">
        <v>500</v>
      </c>
      <c r="F19" s="49" t="s">
        <v>20</v>
      </c>
      <c r="G19" s="42">
        <v>0.02</v>
      </c>
    </row>
    <row r="20" spans="2:7" x14ac:dyDescent="0.25">
      <c r="B20" s="38" t="s">
        <v>30</v>
      </c>
      <c r="C20" s="39" t="s">
        <v>31</v>
      </c>
      <c r="D20" s="40">
        <f>E20/E14</f>
        <v>0.01</v>
      </c>
      <c r="E20" s="41">
        <v>250</v>
      </c>
      <c r="F20" s="49" t="s">
        <v>20</v>
      </c>
      <c r="G20" s="42">
        <v>0.01</v>
      </c>
    </row>
    <row r="21" spans="2:7" x14ac:dyDescent="0.25">
      <c r="B21" s="47" t="s">
        <v>32</v>
      </c>
      <c r="C21" s="35" t="s">
        <v>33</v>
      </c>
      <c r="D21" s="48">
        <f>E21/E14</f>
        <v>1.056E-2</v>
      </c>
      <c r="E21" s="41">
        <v>264</v>
      </c>
      <c r="F21" s="49" t="s">
        <v>20</v>
      </c>
      <c r="G21" s="42">
        <v>0.02</v>
      </c>
    </row>
  </sheetData>
  <mergeCells count="5">
    <mergeCell ref="B1:F1"/>
    <mergeCell ref="B3:F3"/>
    <mergeCell ref="B10:C10"/>
    <mergeCell ref="B4:F4"/>
    <mergeCell ref="B2:F2"/>
  </mergeCells>
  <hyperlinks>
    <hyperlink ref="C12" location="Progetto!A1" display="Click qui per la Descrizione del Progetto"/>
  </hyperlinks>
  <pageMargins left="0.7" right="0.7" top="0.75" bottom="0.75" header="0.3" footer="0.3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Progetto</vt:lpstr>
      <vt:lpstr>Moduli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2018-01-17T10:07:34Z</dcterms:modified>
</cp:coreProperties>
</file>